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Лист1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G23" i="1" l="1"/>
  <c r="G17" i="1"/>
  <c r="G11" i="1"/>
  <c r="G18" i="1" s="1"/>
  <c r="G6" i="1"/>
</calcChain>
</file>

<file path=xl/sharedStrings.xml><?xml version="1.0" encoding="utf-8"?>
<sst xmlns="http://schemas.openxmlformats.org/spreadsheetml/2006/main" count="33" uniqueCount="33">
  <si>
    <t>приложение  4</t>
  </si>
  <si>
    <t>ТСЖ "СВЕТЛОЕ"</t>
  </si>
  <si>
    <t>ОТЧЕТ О ДВИЖЕНИИ ДЕНЕЖНЫХ СРЕДСТВ</t>
  </si>
  <si>
    <t>ЗА ПЕРИОД С 01.01.2017  ПО 31.12.2017</t>
  </si>
  <si>
    <t>Остаток денежных средств на на 01.01.2017</t>
  </si>
  <si>
    <t>ПРИХОД за период с 01.01.2017 по 31.12.2017 год</t>
  </si>
  <si>
    <t>Поступление за коммунальные услуги и содержание жилфонда</t>
  </si>
  <si>
    <t>Поступление от коммерческой деятельности ТСЖ</t>
  </si>
  <si>
    <t>Прочие поступления (пени, суд.издержки)</t>
  </si>
  <si>
    <t xml:space="preserve">ИТОГО ПРИХОД с 01.01.2017 по 31.12.2017 год </t>
  </si>
  <si>
    <t>РАСХОД за период с 01.10.2017 по 31.12.2017 год</t>
  </si>
  <si>
    <t>Оплата ресурсоснабжающим организациям (тепло, э/энергия, вода)</t>
  </si>
  <si>
    <t>Оплата за ТО ОПС, вывоз ТБО и обслуживание лифтов</t>
  </si>
  <si>
    <t xml:space="preserve">Оплата по статье "Содержание жилфонда" </t>
  </si>
  <si>
    <t>Оплата коммерческих расходов</t>
  </si>
  <si>
    <t>ИТОГО РАСХОДОВ С 01.01.2017 ПО 31.12.2017</t>
  </si>
  <si>
    <t>Остаток денежных средств на 01.01.2018</t>
  </si>
  <si>
    <t>СПРАВОЧНО:</t>
  </si>
  <si>
    <t>Задолженность собственников по оплате ком.услуг перед ТСЖ "СВЕТЛОЕ" на 01.01.2018 год (БЕЗ УЧЕТА ПЕНИ)</t>
  </si>
  <si>
    <t xml:space="preserve">Задолженность перед ТСЖ "СВЕТЛОЕ" по коммерческой деятельности на 01.01.2018 год </t>
  </si>
  <si>
    <t>ИТОГО задолженность в пользу ТСЖ по собственникам и арендаторам МОП на 01.01.2018 год</t>
  </si>
  <si>
    <t>3 182 595,51</t>
  </si>
  <si>
    <t>Задолженность ТСЖ перед ресурсниками (ГТС, ГВК, Энергосбытовая) на 01.01.2018</t>
  </si>
  <si>
    <t>1 374 328</t>
  </si>
  <si>
    <t>Задолженность за лифты, ТБО, ОПС на 01.01.2018</t>
  </si>
  <si>
    <t>81 986</t>
  </si>
  <si>
    <t>Задолженность по статье содержание жилфонда (зпл, налоги, РКЦ и т.д.)</t>
  </si>
  <si>
    <t>79964</t>
  </si>
  <si>
    <t>ИТОГО кредиторская задолженность ТСЖ на 01.01.2018 год</t>
  </si>
  <si>
    <t>1 536 278</t>
  </si>
  <si>
    <t>Председатель правления</t>
  </si>
  <si>
    <t>Шварцкопф В.М.</t>
  </si>
  <si>
    <t>Исполнитель  Коржина В.Ф.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</si>
</sst>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5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horizontal="right"/>
    </xf>
    <xf numFmtId="0" fontId="3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vertical="center" wrapText="1"/>
    </xf>
    <xf numFmtId="0" fontId="5" fillId="0" borderId="5" xfId="0" applyFont="1" applyBorder="1" applyAlignment="1">
      <alignment horizontal="left"/>
    </xf>
    <xf numFmtId="4" fontId="2" fillId="2" borderId="5" xfId="0" applyNumberFormat="1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/>
    </xf>
    <xf numFmtId="0" fontId="6" fillId="0" borderId="5" xfId="0" applyFont="1" applyBorder="1" applyAlignment="1">
      <alignment horizontal="left" wrapText="1"/>
    </xf>
    <xf numFmtId="4" fontId="0" fillId="0" borderId="5" xfId="0" applyNumberForma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4" fillId="0" borderId="5" xfId="0" applyFont="1" applyBorder="1" applyAlignment="1">
      <alignment horizontal="left" wrapText="1"/>
    </xf>
    <xf numFmtId="4" fontId="2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3" fontId="2" fillId="2" borderId="5" xfId="0" applyNumberFormat="1" applyFont="1" applyFill="1" applyBorder="1" applyAlignment="1">
      <alignment horizontal="center" vertical="center" wrapText="1"/>
    </xf>
    <xf numFmtId="3" fontId="2" fillId="0" borderId="5" xfId="0" applyNumberFormat="1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/>
    </xf>
    <xf numFmtId="0" fontId="0" fillId="0" borderId="6" xfId="0" applyBorder="1"/>
    <xf numFmtId="0" fontId="0" fillId="0" borderId="8" xfId="0" applyBorder="1"/>
    <xf numFmtId="0" fontId="0" fillId="0" borderId="9" xfId="0" applyBorder="1"/>
    <xf numFmtId="0" fontId="4" fillId="0" borderId="10" xfId="0" applyFont="1" applyBorder="1" applyAlignment="1">
      <alignment horizontal="center" wrapText="1"/>
    </xf>
    <xf numFmtId="4" fontId="2" fillId="0" borderId="10" xfId="0" applyNumberFormat="1" applyFont="1" applyBorder="1" applyAlignment="1">
      <alignment horizontal="center" vertical="center" wrapText="1"/>
    </xf>
    <xf numFmtId="49" fontId="5" fillId="0" borderId="5" xfId="0" applyNumberFormat="1" applyFont="1" applyBorder="1" applyAlignment="1">
      <alignment horizontal="left" wrapText="1"/>
    </xf>
    <xf numFmtId="4" fontId="1" fillId="0" borderId="5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left" wrapText="1"/>
    </xf>
    <xf numFmtId="49" fontId="2" fillId="0" borderId="5" xfId="0" applyNumberFormat="1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horizontal="left" wrapText="1"/>
    </xf>
    <xf numFmtId="4" fontId="2" fillId="2" borderId="7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&#1054;&#1057;&#1063;%20%20%202018%20%20%20%20&#1040;&#1055;&#1056;&#1045;&#1051;&#1068;\&#1076;&#1083;&#1103;%20&#1089;&#1072;&#1081;&#1090;&#1072;%20&#1082;%20&#1054;&#1057;&#1063;\&#1054;&#1058;&#1063;&#1045;&#1058;%20%20&#1041;&#1059;&#1061;.%20%20&#1079;&#1072;%20%202017%20&#1075;&#1086;&#107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вижение ден. средств за 2017"/>
      <sheetName val="Отчет по осн  деят-сти  2017"/>
      <sheetName val="Отчет по коммерческой деят2017"/>
      <sheetName val="Отчет по коммерческой деят4кв"/>
      <sheetName val="Отчет по коммерческой деят-3кв"/>
      <sheetName val="Отчет по коммерческой деят- 2кв"/>
      <sheetName val="Отчет по коммерческой деят1кв"/>
      <sheetName val="Отчет по основной деят-сти 4кв"/>
      <sheetName val="Отчет по основной деят-сти 3 кв"/>
      <sheetName val="Отчет по основной деят-сти 2 кв"/>
      <sheetName val="Отчет по основной деят-сти 1кв"/>
      <sheetName val="Движение ден. средств за 4к "/>
      <sheetName val="Движение ден. средств за 3к "/>
      <sheetName val="Движение ден. средств за 2кв"/>
      <sheetName val="Движение ден. средств за 1 кв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22">
          <cell r="G22">
            <v>319201.51</v>
          </cell>
        </row>
      </sheetData>
      <sheetData sheetId="12"/>
      <sheetData sheetId="13"/>
      <sheetData sheetId="14">
        <row r="5">
          <cell r="G5">
            <v>375091.38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tabSelected="1" topLeftCell="A10" workbookViewId="0">
      <selection activeCell="J31" sqref="J31"/>
    </sheetView>
  </sheetViews>
  <sheetFormatPr defaultRowHeight="14.4" x14ac:dyDescent="0.3"/>
  <cols>
    <col min="9" max="9" width="11.33203125" customWidth="1"/>
  </cols>
  <sheetData>
    <row r="1" spans="1:9" x14ac:dyDescent="0.3">
      <c r="F1" s="1" t="s">
        <v>0</v>
      </c>
      <c r="G1" s="1"/>
      <c r="H1" s="1"/>
    </row>
    <row r="2" spans="1:9" ht="19.8" x14ac:dyDescent="0.4">
      <c r="A2" s="2" t="s">
        <v>1</v>
      </c>
      <c r="B2" s="2"/>
      <c r="C2" s="2"/>
      <c r="D2" s="2"/>
      <c r="E2" s="2"/>
      <c r="F2" s="2"/>
      <c r="G2" s="2"/>
      <c r="H2" s="2"/>
      <c r="I2" s="2"/>
    </row>
    <row r="3" spans="1:9" ht="15.6" x14ac:dyDescent="0.3">
      <c r="A3" s="3" t="s">
        <v>2</v>
      </c>
      <c r="B3" s="4"/>
      <c r="C3" s="4"/>
      <c r="D3" s="4"/>
      <c r="E3" s="4"/>
      <c r="F3" s="4"/>
      <c r="G3" s="4"/>
      <c r="H3" s="4"/>
      <c r="I3" s="4"/>
    </row>
    <row r="4" spans="1:9" ht="15.6" x14ac:dyDescent="0.3">
      <c r="A4" s="5" t="s">
        <v>3</v>
      </c>
      <c r="B4" s="6"/>
      <c r="C4" s="6"/>
      <c r="D4" s="6"/>
      <c r="E4" s="6"/>
      <c r="F4" s="6"/>
      <c r="G4" s="6"/>
      <c r="H4" s="6"/>
      <c r="I4" s="6"/>
    </row>
    <row r="5" spans="1:9" x14ac:dyDescent="0.3">
      <c r="A5" s="7"/>
      <c r="B5" s="7"/>
      <c r="C5" s="7"/>
      <c r="D5" s="7"/>
      <c r="E5" s="7"/>
      <c r="F5" s="7"/>
      <c r="G5" s="8"/>
      <c r="H5" s="8"/>
      <c r="I5" s="8"/>
    </row>
    <row r="6" spans="1:9" ht="15.6" x14ac:dyDescent="0.3">
      <c r="A6" s="9" t="s">
        <v>4</v>
      </c>
      <c r="B6" s="9"/>
      <c r="C6" s="9"/>
      <c r="D6" s="9"/>
      <c r="E6" s="9"/>
      <c r="F6" s="9"/>
      <c r="G6" s="10">
        <f>'[1]Движение ден. средств за 1 кв '!G5:I5</f>
        <v>375091.38</v>
      </c>
      <c r="H6" s="10"/>
      <c r="I6" s="10"/>
    </row>
    <row r="7" spans="1:9" ht="15.6" x14ac:dyDescent="0.3">
      <c r="A7" s="11" t="s">
        <v>5</v>
      </c>
      <c r="B7" s="11"/>
      <c r="C7" s="11"/>
      <c r="D7" s="11"/>
      <c r="E7" s="11"/>
      <c r="F7" s="11"/>
      <c r="G7" s="11"/>
      <c r="H7" s="11"/>
      <c r="I7" s="11"/>
    </row>
    <row r="8" spans="1:9" ht="15.6" x14ac:dyDescent="0.3">
      <c r="A8" s="12" t="s">
        <v>6</v>
      </c>
      <c r="B8" s="12"/>
      <c r="C8" s="12"/>
      <c r="D8" s="12"/>
      <c r="E8" s="12"/>
      <c r="F8" s="12"/>
      <c r="G8" s="13">
        <v>24907604</v>
      </c>
      <c r="H8" s="14"/>
      <c r="I8" s="14"/>
    </row>
    <row r="9" spans="1:9" ht="15.6" x14ac:dyDescent="0.3">
      <c r="A9" s="12" t="s">
        <v>7</v>
      </c>
      <c r="B9" s="12"/>
      <c r="C9" s="12"/>
      <c r="D9" s="12"/>
      <c r="E9" s="12"/>
      <c r="F9" s="12"/>
      <c r="G9" s="13">
        <v>1047672</v>
      </c>
      <c r="H9" s="13"/>
      <c r="I9" s="13"/>
    </row>
    <row r="10" spans="1:9" ht="15.6" x14ac:dyDescent="0.3">
      <c r="A10" s="12" t="s">
        <v>8</v>
      </c>
      <c r="B10" s="12"/>
      <c r="C10" s="12"/>
      <c r="D10" s="12"/>
      <c r="E10" s="12"/>
      <c r="F10" s="12"/>
      <c r="G10" s="13">
        <v>48013</v>
      </c>
      <c r="H10" s="13"/>
      <c r="I10" s="13"/>
    </row>
    <row r="11" spans="1:9" ht="15.6" x14ac:dyDescent="0.3">
      <c r="A11" s="15" t="s">
        <v>9</v>
      </c>
      <c r="B11" s="15"/>
      <c r="C11" s="15"/>
      <c r="D11" s="15"/>
      <c r="E11" s="15"/>
      <c r="F11" s="15"/>
      <c r="G11" s="16">
        <f>G8+G9+G10</f>
        <v>26003289</v>
      </c>
      <c r="H11" s="17"/>
      <c r="I11" s="17"/>
    </row>
    <row r="12" spans="1:9" ht="15.6" x14ac:dyDescent="0.3">
      <c r="A12" s="11" t="s">
        <v>10</v>
      </c>
      <c r="B12" s="11"/>
      <c r="C12" s="11"/>
      <c r="D12" s="11"/>
      <c r="E12" s="11"/>
      <c r="F12" s="11"/>
      <c r="G12" s="11"/>
      <c r="H12" s="11"/>
      <c r="I12" s="11"/>
    </row>
    <row r="13" spans="1:9" ht="15.6" x14ac:dyDescent="0.3">
      <c r="A13" s="12" t="s">
        <v>11</v>
      </c>
      <c r="B13" s="12"/>
      <c r="C13" s="12"/>
      <c r="D13" s="12"/>
      <c r="E13" s="12"/>
      <c r="F13" s="12"/>
      <c r="G13" s="18">
        <v>14603311</v>
      </c>
      <c r="H13" s="18"/>
      <c r="I13" s="18"/>
    </row>
    <row r="14" spans="1:9" ht="15.6" x14ac:dyDescent="0.3">
      <c r="A14" s="12" t="s">
        <v>12</v>
      </c>
      <c r="B14" s="12"/>
      <c r="C14" s="12"/>
      <c r="D14" s="12"/>
      <c r="E14" s="12"/>
      <c r="F14" s="12"/>
      <c r="G14" s="18">
        <v>2346389.7799999998</v>
      </c>
      <c r="H14" s="18"/>
      <c r="I14" s="18"/>
    </row>
    <row r="15" spans="1:9" ht="15.6" x14ac:dyDescent="0.3">
      <c r="A15" s="12" t="s">
        <v>13</v>
      </c>
      <c r="B15" s="12"/>
      <c r="C15" s="12"/>
      <c r="D15" s="12"/>
      <c r="E15" s="12"/>
      <c r="F15" s="12"/>
      <c r="G15" s="18">
        <v>7845741.3399999999</v>
      </c>
      <c r="H15" s="18"/>
      <c r="I15" s="18"/>
    </row>
    <row r="16" spans="1:9" ht="15.6" x14ac:dyDescent="0.3">
      <c r="A16" s="12" t="s">
        <v>14</v>
      </c>
      <c r="B16" s="12"/>
      <c r="C16" s="12"/>
      <c r="D16" s="12"/>
      <c r="E16" s="12"/>
      <c r="F16" s="12"/>
      <c r="G16" s="18">
        <v>1147307</v>
      </c>
      <c r="H16" s="18"/>
      <c r="I16" s="18"/>
    </row>
    <row r="17" spans="1:9" ht="15.6" x14ac:dyDescent="0.3">
      <c r="A17" s="15" t="s">
        <v>15</v>
      </c>
      <c r="B17" s="15"/>
      <c r="C17" s="15"/>
      <c r="D17" s="15"/>
      <c r="E17" s="15"/>
      <c r="F17" s="15"/>
      <c r="G17" s="19">
        <f>G13+G14+G15+G16</f>
        <v>25942749.120000001</v>
      </c>
      <c r="H17" s="19"/>
      <c r="I17" s="19"/>
    </row>
    <row r="18" spans="1:9" x14ac:dyDescent="0.3">
      <c r="A18" s="11" t="s">
        <v>16</v>
      </c>
      <c r="B18" s="11"/>
      <c r="C18" s="11"/>
      <c r="D18" s="11"/>
      <c r="E18" s="11"/>
      <c r="F18" s="11"/>
      <c r="G18" s="10">
        <f>G6+G11-G17</f>
        <v>435631.25999999791</v>
      </c>
      <c r="H18" s="10"/>
      <c r="I18" s="10"/>
    </row>
    <row r="19" spans="1:9" x14ac:dyDescent="0.3">
      <c r="A19" s="20"/>
      <c r="B19" s="20"/>
      <c r="C19" s="20"/>
      <c r="D19" s="20"/>
      <c r="E19" s="20"/>
      <c r="F19" s="20"/>
      <c r="G19" s="10"/>
      <c r="H19" s="10"/>
      <c r="I19" s="33"/>
    </row>
    <row r="20" spans="1:9" x14ac:dyDescent="0.3">
      <c r="A20" s="21"/>
      <c r="B20" s="22"/>
      <c r="C20" s="22"/>
      <c r="D20" s="22"/>
      <c r="E20" s="22"/>
      <c r="F20" s="22"/>
      <c r="G20" s="22"/>
      <c r="H20" s="22"/>
      <c r="I20" s="23"/>
    </row>
    <row r="21" spans="1:9" ht="15.6" x14ac:dyDescent="0.3">
      <c r="A21" s="24" t="s">
        <v>17</v>
      </c>
      <c r="B21" s="24"/>
      <c r="C21" s="24"/>
      <c r="D21" s="24"/>
      <c r="E21" s="24"/>
      <c r="F21" s="24"/>
      <c r="G21" s="25"/>
      <c r="H21" s="25"/>
      <c r="I21" s="25"/>
    </row>
    <row r="22" spans="1:9" ht="15.6" x14ac:dyDescent="0.3">
      <c r="A22" s="26" t="s">
        <v>18</v>
      </c>
      <c r="B22" s="26"/>
      <c r="C22" s="26"/>
      <c r="D22" s="26"/>
      <c r="E22" s="26"/>
      <c r="F22" s="26"/>
      <c r="G22" s="27">
        <v>2863394</v>
      </c>
      <c r="H22" s="28"/>
      <c r="I22" s="28"/>
    </row>
    <row r="23" spans="1:9" ht="15.6" x14ac:dyDescent="0.3">
      <c r="A23" s="26" t="s">
        <v>19</v>
      </c>
      <c r="B23" s="26"/>
      <c r="C23" s="26"/>
      <c r="D23" s="26"/>
      <c r="E23" s="26"/>
      <c r="F23" s="26"/>
      <c r="G23" s="27">
        <f>'[1]Движение ден. средств за 4к '!G22:I22</f>
        <v>319201.51</v>
      </c>
      <c r="H23" s="28"/>
      <c r="I23" s="28"/>
    </row>
    <row r="24" spans="1:9" ht="18" x14ac:dyDescent="0.35">
      <c r="A24" s="29" t="s">
        <v>20</v>
      </c>
      <c r="B24" s="29"/>
      <c r="C24" s="29"/>
      <c r="D24" s="29"/>
      <c r="E24" s="29"/>
      <c r="F24" s="29"/>
      <c r="G24" s="30" t="s">
        <v>21</v>
      </c>
      <c r="H24" s="30"/>
      <c r="I24" s="30"/>
    </row>
    <row r="25" spans="1:9" ht="15.6" x14ac:dyDescent="0.3">
      <c r="A25" s="26" t="s">
        <v>22</v>
      </c>
      <c r="B25" s="26"/>
      <c r="C25" s="26"/>
      <c r="D25" s="26"/>
      <c r="E25" s="26"/>
      <c r="F25" s="26"/>
      <c r="G25" s="31" t="s">
        <v>23</v>
      </c>
      <c r="H25" s="31"/>
      <c r="I25" s="31"/>
    </row>
    <row r="26" spans="1:9" ht="15.6" x14ac:dyDescent="0.3">
      <c r="A26" s="9" t="s">
        <v>24</v>
      </c>
      <c r="B26" s="9"/>
      <c r="C26" s="9"/>
      <c r="D26" s="9"/>
      <c r="E26" s="9"/>
      <c r="F26" s="9"/>
      <c r="G26" s="31" t="s">
        <v>25</v>
      </c>
      <c r="H26" s="31"/>
      <c r="I26" s="31"/>
    </row>
    <row r="27" spans="1:9" ht="15.6" x14ac:dyDescent="0.3">
      <c r="A27" s="32" t="s">
        <v>26</v>
      </c>
      <c r="B27" s="32"/>
      <c r="C27" s="32"/>
      <c r="D27" s="32"/>
      <c r="E27" s="32"/>
      <c r="F27" s="32"/>
      <c r="G27" s="31" t="s">
        <v>27</v>
      </c>
      <c r="H27" s="31"/>
      <c r="I27" s="31"/>
    </row>
    <row r="28" spans="1:9" ht="18" x14ac:dyDescent="0.35">
      <c r="A28" s="29" t="s">
        <v>28</v>
      </c>
      <c r="B28" s="29"/>
      <c r="C28" s="29"/>
      <c r="D28" s="29"/>
      <c r="E28" s="29"/>
      <c r="F28" s="29"/>
      <c r="G28" s="30" t="s">
        <v>29</v>
      </c>
      <c r="H28" s="30"/>
      <c r="I28" s="30"/>
    </row>
    <row r="30" spans="1:9" x14ac:dyDescent="0.3">
      <c r="A30" t="s">
        <v>30</v>
      </c>
      <c r="D30" s="1" t="s">
        <v>31</v>
      </c>
      <c r="E30" s="1"/>
      <c r="F30" s="1"/>
      <c r="G30" s="1"/>
      <c r="H30" s="1"/>
    </row>
    <row r="32" spans="1:9" x14ac:dyDescent="0.3">
      <c r="A32" t="s">
        <v>32</v>
      </c>
    </row>
  </sheetData>
  <mergeCells count="45">
    <mergeCell ref="D30:H30"/>
    <mergeCell ref="A26:F26"/>
    <mergeCell ref="G26:I26"/>
    <mergeCell ref="A27:F27"/>
    <mergeCell ref="G27:I27"/>
    <mergeCell ref="A28:F28"/>
    <mergeCell ref="G28:I28"/>
    <mergeCell ref="A23:F23"/>
    <mergeCell ref="G23:I23"/>
    <mergeCell ref="A24:F24"/>
    <mergeCell ref="G24:I24"/>
    <mergeCell ref="A25:F25"/>
    <mergeCell ref="G25:I25"/>
    <mergeCell ref="A18:F19"/>
    <mergeCell ref="G18:I19"/>
    <mergeCell ref="A21:F21"/>
    <mergeCell ref="G21:I21"/>
    <mergeCell ref="A22:F22"/>
    <mergeCell ref="G22:I22"/>
    <mergeCell ref="A15:F15"/>
    <mergeCell ref="G15:I15"/>
    <mergeCell ref="A16:F16"/>
    <mergeCell ref="G16:I16"/>
    <mergeCell ref="A17:F17"/>
    <mergeCell ref="G17:I17"/>
    <mergeCell ref="A11:F11"/>
    <mergeCell ref="G11:I11"/>
    <mergeCell ref="A12:I12"/>
    <mergeCell ref="A13:F13"/>
    <mergeCell ref="G13:I13"/>
    <mergeCell ref="A14:F14"/>
    <mergeCell ref="G14:I14"/>
    <mergeCell ref="A7:I7"/>
    <mergeCell ref="A8:F8"/>
    <mergeCell ref="G8:I8"/>
    <mergeCell ref="A9:F9"/>
    <mergeCell ref="G9:I9"/>
    <mergeCell ref="A10:F10"/>
    <mergeCell ref="G10:I10"/>
    <mergeCell ref="F1:H1"/>
    <mergeCell ref="A2:I2"/>
    <mergeCell ref="A3:I3"/>
    <mergeCell ref="A4:I4"/>
    <mergeCell ref="A6:F6"/>
    <mergeCell ref="G6:I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2018-04-20T05:13:12Z</dcterms:modified>
</cp:coreProperties>
</file>