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полугодие" sheetId="1" r:id="rId1"/>
  </sheets>
  <calcPr calcId="125725"/>
</workbook>
</file>

<file path=xl/calcChain.xml><?xml version="1.0" encoding="utf-8"?>
<calcChain xmlns="http://schemas.openxmlformats.org/spreadsheetml/2006/main">
  <c r="F17" i="1"/>
  <c r="F15"/>
  <c r="F9"/>
</calcChain>
</file>

<file path=xl/sharedStrings.xml><?xml version="1.0" encoding="utf-8"?>
<sst xmlns="http://schemas.openxmlformats.org/spreadsheetml/2006/main" count="52" uniqueCount="52">
  <si>
    <t xml:space="preserve">                                  Отчет  о  финансово-хозяйственной  деятельности  ТСЖ  "Светлое"</t>
  </si>
  <si>
    <t>(Исполнение сметы  за полугодие 2021 г.)</t>
  </si>
  <si>
    <t>Общая площадь  жилых (квартир) и нежилых  помещений, кв.м.</t>
  </si>
  <si>
    <t>убыток</t>
  </si>
  <si>
    <t>№</t>
  </si>
  <si>
    <t>Наименование</t>
  </si>
  <si>
    <t>Цена за ед./мес.</t>
  </si>
  <si>
    <t>ПЛАН (год)</t>
  </si>
  <si>
    <t>Взнос на  содержание  жилфонда , руб./кв.м.</t>
  </si>
  <si>
    <t>Факт исполнения сметы</t>
  </si>
  <si>
    <t>I</t>
  </si>
  <si>
    <t>ДОХОДЫ  ВСЕГО:</t>
  </si>
  <si>
    <t xml:space="preserve">Доходы , полученные     по  статье  "Содержание   жилфонда   и  текущий  ремонт ":  29,76    руб./м2   х 26860,75  м2 = 799 375,92  руб.  в  месяц.            </t>
  </si>
  <si>
    <t xml:space="preserve">ДОХОДЫ   от  коммерческой деятельности  </t>
  </si>
  <si>
    <t>Аренда  МОП</t>
  </si>
  <si>
    <t xml:space="preserve">Аренда  тех.  помещения   </t>
  </si>
  <si>
    <t>Плата  за  размещение  рекламы  в МОП</t>
  </si>
  <si>
    <t>Плата  за  размещение  оборудования  связи</t>
  </si>
  <si>
    <t>Аренда приквартирных площадей (общедом. S)</t>
  </si>
  <si>
    <t>II</t>
  </si>
  <si>
    <t>РАСХОДЫ,   ВСЕГО</t>
  </si>
  <si>
    <t>II (1)</t>
  </si>
  <si>
    <t>РАСХОДЫ    по  статье                                " Содержание   жилфонда"</t>
  </si>
  <si>
    <t>Административно-управленческие  расходы, в том  числе:</t>
  </si>
  <si>
    <t>Вознаграждение  Председателя  Правления  ТСЖ</t>
  </si>
  <si>
    <t>Заработная  плата  (вознаграждение)  персонала в т.ч. отпускные  и  НДФЛ</t>
  </si>
  <si>
    <t>Юридическое обслуживание ТСЖ</t>
  </si>
  <si>
    <t>Информационное обслуживание программного обеспечения, связь,интернет  ТСЖ</t>
  </si>
  <si>
    <t>Содержание  и  обслуживание общего имущества,  всего :</t>
  </si>
  <si>
    <t>1 727 975</t>
  </si>
  <si>
    <t xml:space="preserve">Обеспечение пожарной безопасности </t>
  </si>
  <si>
    <t>Обслуживание видеонаблюдения</t>
  </si>
  <si>
    <t>Техническое обслуживание электротехнического оборудования</t>
  </si>
  <si>
    <t>Техническое обслуживание сантехнического оборудования</t>
  </si>
  <si>
    <t>Уборка мест общего пользования (МОП)</t>
  </si>
  <si>
    <t>Уборка придомовой территории</t>
  </si>
  <si>
    <t>Содержание и обслуживание лифтов</t>
  </si>
  <si>
    <t xml:space="preserve">Дератизация и дезинсекция МОП </t>
  </si>
  <si>
    <t>Программа производственного и лабораторного контроля  (ежеквартально)</t>
  </si>
  <si>
    <t>Благоустройство, озеленение  придомовой территории.</t>
  </si>
  <si>
    <t>Формирования  резервного  фонда,  всего</t>
  </si>
  <si>
    <t>II (2)</t>
  </si>
  <si>
    <t xml:space="preserve">РАСХОДЫ    по      коммерческой  смете ,  итого     *              </t>
  </si>
  <si>
    <t>Текущий ремонт общего имущества (фасад, стены, двери т.п.)  из  доходов  от  коммерческой  деятельности</t>
  </si>
  <si>
    <t>ИТОГО   ПО  СМЕТЕ</t>
  </si>
  <si>
    <t>Налог на прибыль УСН (доходы)</t>
  </si>
  <si>
    <t>Тариф  на содержание   и обслуживание , ремонт  общего  имущества  (  расчетный )</t>
  </si>
  <si>
    <t>Плата  за содержание  и  ремонт жилого  помещения  в  МКД  на  2021  год</t>
  </si>
  <si>
    <t>**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</si>
  <si>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</si>
  <si>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Председатель  ТСЖ "Светлое"</t>
  </si>
  <si>
    <t>В.М.Шварцкопф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</si>
</sst>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3F2F"/>
      <name val="Arial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 wrapText="1"/>
    </xf>
    <xf numFmtId="0" fontId="7" fillId="2" borderId="7" xfId="0" applyFont="1" applyFill="1" applyBorder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0" fontId="2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3" fontId="9" fillId="4" borderId="6" xfId="0" applyNumberFormat="1" applyFont="1" applyFill="1" applyBorder="1" applyAlignment="1">
      <alignment horizontal="center" wrapText="1"/>
    </xf>
    <xf numFmtId="4" fontId="2" fillId="4" borderId="8" xfId="0" applyNumberFormat="1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right" wrapText="1"/>
    </xf>
    <xf numFmtId="3" fontId="9" fillId="5" borderId="6" xfId="0" applyNumberFormat="1" applyFont="1" applyFill="1" applyBorder="1" applyAlignment="1">
      <alignment horizontal="right" wrapText="1"/>
    </xf>
    <xf numFmtId="0" fontId="10" fillId="6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wrapText="1"/>
    </xf>
    <xf numFmtId="3" fontId="9" fillId="6" borderId="6" xfId="0" applyNumberFormat="1" applyFont="1" applyFill="1" applyBorder="1" applyAlignment="1">
      <alignment horizontal="center" wrapText="1"/>
    </xf>
    <xf numFmtId="3" fontId="9" fillId="6" borderId="8" xfId="0" applyNumberFormat="1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right" wrapText="1"/>
    </xf>
    <xf numFmtId="3" fontId="4" fillId="7" borderId="6" xfId="0" applyNumberFormat="1" applyFont="1" applyFill="1" applyBorder="1" applyAlignment="1">
      <alignment horizontal="right" wrapText="1"/>
    </xf>
    <xf numFmtId="0" fontId="2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wrapText="1"/>
    </xf>
    <xf numFmtId="3" fontId="9" fillId="8" borderId="6" xfId="0" applyNumberFormat="1" applyFont="1" applyFill="1" applyBorder="1" applyAlignment="1">
      <alignment horizontal="center" wrapText="1"/>
    </xf>
    <xf numFmtId="3" fontId="2" fillId="8" borderId="8" xfId="0" applyNumberFormat="1" applyFont="1" applyFill="1" applyBorder="1" applyAlignment="1">
      <alignment horizontal="center" wrapText="1"/>
    </xf>
    <xf numFmtId="0" fontId="9" fillId="8" borderId="7" xfId="0" applyFont="1" applyFill="1" applyBorder="1" applyAlignment="1">
      <alignment horizontal="right" wrapText="1"/>
    </xf>
    <xf numFmtId="0" fontId="11" fillId="9" borderId="6" xfId="0" applyFont="1" applyFill="1" applyBorder="1" applyAlignment="1">
      <alignment horizontal="right" wrapText="1"/>
    </xf>
    <xf numFmtId="0" fontId="9" fillId="10" borderId="7" xfId="0" applyFont="1" applyFill="1" applyBorder="1" applyAlignment="1">
      <alignment horizontal="right" wrapText="1"/>
    </xf>
    <xf numFmtId="3" fontId="12" fillId="9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6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wrapText="1"/>
    </xf>
    <xf numFmtId="3" fontId="7" fillId="6" borderId="6" xfId="0" applyNumberFormat="1" applyFont="1" applyFill="1" applyBorder="1" applyAlignment="1">
      <alignment horizontal="center" wrapText="1"/>
    </xf>
    <xf numFmtId="3" fontId="7" fillId="6" borderId="8" xfId="0" applyNumberFormat="1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right" wrapText="1"/>
    </xf>
    <xf numFmtId="3" fontId="4" fillId="11" borderId="6" xfId="0" applyNumberFormat="1" applyFont="1" applyFill="1" applyBorder="1" applyAlignment="1">
      <alignment horizontal="right" wrapText="1"/>
    </xf>
    <xf numFmtId="0" fontId="13" fillId="4" borderId="6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wrapText="1"/>
    </xf>
    <xf numFmtId="3" fontId="13" fillId="4" borderId="6" xfId="0" applyNumberFormat="1" applyFont="1" applyFill="1" applyBorder="1" applyAlignment="1">
      <alignment horizontal="right" wrapText="1"/>
    </xf>
    <xf numFmtId="3" fontId="14" fillId="4" borderId="8" xfId="0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right" wrapText="1"/>
    </xf>
    <xf numFmtId="3" fontId="15" fillId="3" borderId="6" xfId="0" applyNumberFormat="1" applyFont="1" applyFill="1" applyBorder="1" applyAlignment="1">
      <alignment horizontal="right"/>
    </xf>
    <xf numFmtId="16" fontId="13" fillId="8" borderId="6" xfId="0" applyNumberFormat="1" applyFont="1" applyFill="1" applyBorder="1" applyAlignment="1">
      <alignment horizontal="center" wrapText="1"/>
    </xf>
    <xf numFmtId="0" fontId="13" fillId="8" borderId="7" xfId="0" applyFont="1" applyFill="1" applyBorder="1" applyAlignment="1">
      <alignment wrapText="1"/>
    </xf>
    <xf numFmtId="3" fontId="13" fillId="8" borderId="6" xfId="0" applyNumberFormat="1" applyFont="1" applyFill="1" applyBorder="1" applyAlignment="1">
      <alignment horizontal="right" wrapText="1"/>
    </xf>
    <xf numFmtId="3" fontId="14" fillId="8" borderId="8" xfId="0" applyNumberFormat="1" applyFont="1" applyFill="1" applyBorder="1" applyAlignment="1">
      <alignment horizontal="right" wrapText="1"/>
    </xf>
    <xf numFmtId="0" fontId="13" fillId="8" borderId="7" xfId="0" applyFont="1" applyFill="1" applyBorder="1" applyAlignment="1">
      <alignment horizontal="right" wrapText="1"/>
    </xf>
    <xf numFmtId="3" fontId="3" fillId="9" borderId="6" xfId="0" applyNumberFormat="1" applyFont="1" applyFill="1" applyBorder="1" applyAlignment="1">
      <alignment horizontal="right"/>
    </xf>
    <xf numFmtId="16" fontId="1" fillId="8" borderId="6" xfId="0" applyNumberFormat="1" applyFont="1" applyFill="1" applyBorder="1" applyAlignment="1">
      <alignment horizontal="center" wrapText="1"/>
    </xf>
    <xf numFmtId="3" fontId="1" fillId="8" borderId="6" xfId="0" applyNumberFormat="1" applyFont="1" applyFill="1" applyBorder="1" applyAlignment="1">
      <alignment horizontal="right" wrapText="1"/>
    </xf>
    <xf numFmtId="3" fontId="2" fillId="8" borderId="8" xfId="0" applyNumberFormat="1" applyFont="1" applyFill="1" applyBorder="1" applyAlignment="1">
      <alignment horizontal="right" wrapText="1"/>
    </xf>
    <xf numFmtId="0" fontId="1" fillId="8" borderId="7" xfId="0" applyFont="1" applyFill="1" applyBorder="1" applyAlignment="1">
      <alignment horizontal="right" wrapText="1"/>
    </xf>
    <xf numFmtId="4" fontId="13" fillId="4" borderId="6" xfId="0" applyNumberFormat="1" applyFont="1" applyFill="1" applyBorder="1" applyAlignment="1">
      <alignment horizontal="right" wrapText="1"/>
    </xf>
    <xf numFmtId="4" fontId="13" fillId="4" borderId="8" xfId="0" applyNumberFormat="1" applyFont="1" applyFill="1" applyBorder="1" applyAlignment="1">
      <alignment horizontal="right" wrapText="1"/>
    </xf>
    <xf numFmtId="0" fontId="15" fillId="3" borderId="6" xfId="0" applyFont="1" applyFill="1" applyBorder="1" applyAlignment="1">
      <alignment horizontal="right"/>
    </xf>
    <xf numFmtId="0" fontId="1" fillId="8" borderId="8" xfId="0" applyFont="1" applyFill="1" applyBorder="1" applyAlignment="1">
      <alignment wrapText="1"/>
    </xf>
    <xf numFmtId="3" fontId="1" fillId="8" borderId="8" xfId="0" applyNumberFormat="1" applyFont="1" applyFill="1" applyBorder="1" applyAlignment="1">
      <alignment horizontal="right" wrapText="1"/>
    </xf>
    <xf numFmtId="3" fontId="1" fillId="8" borderId="9" xfId="0" applyNumberFormat="1" applyFont="1" applyFill="1" applyBorder="1" applyAlignment="1">
      <alignment horizontal="right" wrapText="1"/>
    </xf>
    <xf numFmtId="3" fontId="1" fillId="8" borderId="10" xfId="0" applyNumberFormat="1" applyFont="1" applyFill="1" applyBorder="1" applyAlignment="1">
      <alignment horizontal="right" wrapText="1"/>
    </xf>
    <xf numFmtId="0" fontId="1" fillId="8" borderId="6" xfId="0" applyFont="1" applyFill="1" applyBorder="1" applyAlignment="1">
      <alignment horizontal="right" wrapText="1"/>
    </xf>
    <xf numFmtId="3" fontId="2" fillId="8" borderId="7" xfId="0" applyNumberFormat="1" applyFont="1" applyFill="1" applyBorder="1" applyAlignment="1">
      <alignment horizontal="right" wrapText="1"/>
    </xf>
    <xf numFmtId="0" fontId="1" fillId="8" borderId="11" xfId="0" applyFont="1" applyFill="1" applyBorder="1" applyAlignment="1">
      <alignment horizontal="right" wrapText="1"/>
    </xf>
    <xf numFmtId="0" fontId="3" fillId="9" borderId="6" xfId="0" applyFont="1" applyFill="1" applyBorder="1" applyAlignment="1">
      <alignment horizontal="right"/>
    </xf>
    <xf numFmtId="3" fontId="16" fillId="8" borderId="6" xfId="0" applyNumberFormat="1" applyFont="1" applyFill="1" applyBorder="1" applyAlignment="1">
      <alignment horizontal="right" wrapText="1"/>
    </xf>
    <xf numFmtId="3" fontId="17" fillId="8" borderId="7" xfId="0" applyNumberFormat="1" applyFont="1" applyFill="1" applyBorder="1" applyAlignment="1">
      <alignment horizontal="right" wrapText="1"/>
    </xf>
    <xf numFmtId="0" fontId="16" fillId="8" borderId="11" xfId="0" applyFont="1" applyFill="1" applyBorder="1" applyAlignment="1">
      <alignment horizontal="right" wrapText="1"/>
    </xf>
    <xf numFmtId="0" fontId="13" fillId="4" borderId="9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3" fontId="18" fillId="4" borderId="9" xfId="0" applyNumberFormat="1" applyFont="1" applyFill="1" applyBorder="1" applyAlignment="1">
      <alignment horizontal="right" wrapText="1"/>
    </xf>
    <xf numFmtId="3" fontId="18" fillId="4" borderId="12" xfId="0" applyNumberFormat="1" applyFont="1" applyFill="1" applyBorder="1" applyAlignment="1">
      <alignment horizontal="right" wrapText="1"/>
    </xf>
    <xf numFmtId="0" fontId="18" fillId="4" borderId="0" xfId="0" applyFont="1" applyFill="1" applyAlignment="1">
      <alignment horizontal="right" wrapText="1"/>
    </xf>
    <xf numFmtId="3" fontId="13" fillId="3" borderId="6" xfId="0" applyNumberFormat="1" applyFont="1" applyFill="1" applyBorder="1" applyAlignment="1">
      <alignment horizontal="right"/>
    </xf>
    <xf numFmtId="3" fontId="7" fillId="6" borderId="6" xfId="0" applyNumberFormat="1" applyFont="1" applyFill="1" applyBorder="1" applyAlignment="1">
      <alignment horizontal="right" wrapText="1"/>
    </xf>
    <xf numFmtId="3" fontId="8" fillId="6" borderId="8" xfId="0" applyNumberFormat="1" applyFont="1" applyFill="1" applyBorder="1" applyAlignment="1">
      <alignment horizontal="center" wrapText="1"/>
    </xf>
    <xf numFmtId="3" fontId="4" fillId="12" borderId="6" xfId="0" applyNumberFormat="1" applyFont="1" applyFill="1" applyBorder="1" applyAlignment="1">
      <alignment horizontal="right" wrapText="1"/>
    </xf>
    <xf numFmtId="0" fontId="13" fillId="4" borderId="8" xfId="0" applyFont="1" applyFill="1" applyBorder="1" applyAlignment="1">
      <alignment wrapText="1"/>
    </xf>
    <xf numFmtId="3" fontId="13" fillId="4" borderId="8" xfId="0" applyNumberFormat="1" applyFont="1" applyFill="1" applyBorder="1" applyAlignment="1">
      <alignment horizontal="right" wrapText="1"/>
    </xf>
    <xf numFmtId="0" fontId="0" fillId="8" borderId="13" xfId="0" applyFill="1" applyBorder="1" applyAlignment="1">
      <alignment wrapText="1"/>
    </xf>
    <xf numFmtId="0" fontId="19" fillId="8" borderId="9" xfId="0" applyFont="1" applyFill="1" applyBorder="1" applyAlignment="1">
      <alignment wrapText="1"/>
    </xf>
    <xf numFmtId="3" fontId="19" fillId="8" borderId="0" xfId="0" applyNumberFormat="1" applyFont="1" applyFill="1" applyAlignment="1">
      <alignment horizontal="right" wrapText="1"/>
    </xf>
    <xf numFmtId="3" fontId="20" fillId="8" borderId="6" xfId="0" applyNumberFormat="1" applyFont="1" applyFill="1" applyBorder="1" applyAlignment="1">
      <alignment horizontal="right" wrapText="1"/>
    </xf>
    <xf numFmtId="0" fontId="19" fillId="8" borderId="0" xfId="0" applyFont="1" applyFill="1" applyAlignment="1">
      <alignment horizontal="right" wrapText="1"/>
    </xf>
    <xf numFmtId="3" fontId="6" fillId="9" borderId="6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2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13" borderId="2" xfId="0" applyFill="1" applyBorder="1" applyAlignment="1">
      <alignment wrapText="1"/>
    </xf>
    <xf numFmtId="3" fontId="6" fillId="0" borderId="6" xfId="0" applyNumberFormat="1" applyFont="1" applyBorder="1" applyAlignment="1">
      <alignment horizontal="right"/>
    </xf>
    <xf numFmtId="0" fontId="2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3" fillId="13" borderId="7" xfId="0" applyFont="1" applyFill="1" applyBorder="1" applyAlignment="1">
      <alignment horizontal="right" wrapText="1"/>
    </xf>
    <xf numFmtId="0" fontId="22" fillId="0" borderId="9" xfId="0" applyFont="1" applyBorder="1"/>
    <xf numFmtId="0" fontId="3" fillId="2" borderId="7" xfId="0" applyFont="1" applyFill="1" applyBorder="1" applyAlignment="1">
      <alignment horizontal="right" wrapText="1"/>
    </xf>
    <xf numFmtId="0" fontId="22" fillId="0" borderId="6" xfId="0" applyFont="1" applyBorder="1"/>
    <xf numFmtId="0" fontId="24" fillId="0" borderId="0" xfId="0" applyFont="1" applyAlignment="1">
      <alignment horizontal="center"/>
    </xf>
    <xf numFmtId="0" fontId="16" fillId="0" borderId="14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2"/>
  <sheetViews>
    <sheetView tabSelected="1" workbookViewId="0">
      <selection activeCell="F37" sqref="F37"/>
    </sheetView>
  </sheetViews>
  <sheetFormatPr defaultRowHeight="14.4"/>
  <cols>
    <col min="1" max="1" width="7.109375" customWidth="1"/>
    <col min="2" max="2" width="37.44140625" customWidth="1"/>
    <col min="3" max="3" width="12" customWidth="1"/>
    <col min="4" max="4" width="13.5546875" customWidth="1"/>
    <col min="5" max="5" width="12.44140625" customWidth="1"/>
    <col min="6" max="6" width="14.77734375" customWidth="1"/>
  </cols>
  <sheetData>
    <row r="2" spans="1:6" ht="31.2" customHeight="1">
      <c r="A2" s="1" t="s">
        <v>0</v>
      </c>
      <c r="B2" s="1"/>
      <c r="C2" s="1"/>
      <c r="D2" s="1"/>
      <c r="E2" s="1"/>
      <c r="F2" s="1"/>
    </row>
    <row r="3" spans="1:6" ht="15.6" customHeight="1">
      <c r="A3" s="1" t="s">
        <v>1</v>
      </c>
      <c r="B3" s="1"/>
      <c r="C3" s="1"/>
      <c r="D3" s="1"/>
      <c r="E3" s="1"/>
      <c r="F3" s="1"/>
    </row>
    <row r="4" spans="1:6" ht="15" thickBot="1">
      <c r="A4" s="2"/>
      <c r="B4" s="2"/>
      <c r="C4" s="2"/>
      <c r="D4" s="2"/>
      <c r="E4" s="2"/>
    </row>
    <row r="5" spans="1:6" ht="30" thickBot="1">
      <c r="A5" s="3"/>
      <c r="B5" s="4" t="s">
        <v>2</v>
      </c>
      <c r="C5" s="5">
        <v>26860.75</v>
      </c>
      <c r="D5" s="6" t="s">
        <v>3</v>
      </c>
      <c r="E5" s="7">
        <v>419375</v>
      </c>
      <c r="F5" s="8"/>
    </row>
    <row r="6" spans="1:6" ht="54" thickBot="1">
      <c r="A6" s="9" t="s">
        <v>4</v>
      </c>
      <c r="B6" s="10" t="s">
        <v>5</v>
      </c>
      <c r="C6" s="9" t="s">
        <v>6</v>
      </c>
      <c r="D6" s="11" t="s">
        <v>7</v>
      </c>
      <c r="E6" s="12" t="s">
        <v>8</v>
      </c>
      <c r="F6" s="13" t="s">
        <v>9</v>
      </c>
    </row>
    <row r="7" spans="1:6" ht="18.600000000000001" thickBot="1">
      <c r="A7" s="14" t="s">
        <v>10</v>
      </c>
      <c r="B7" s="15" t="s">
        <v>11</v>
      </c>
      <c r="C7" s="16">
        <v>916605</v>
      </c>
      <c r="D7" s="17">
        <v>10999259</v>
      </c>
      <c r="E7" s="18">
        <v>29.76</v>
      </c>
      <c r="F7" s="19">
        <v>5545994</v>
      </c>
    </row>
    <row r="8" spans="1:6" ht="79.2" thickBot="1">
      <c r="A8" s="20">
        <v>1</v>
      </c>
      <c r="B8" s="21" t="s">
        <v>12</v>
      </c>
      <c r="C8" s="22">
        <v>799376</v>
      </c>
      <c r="D8" s="23">
        <v>9592511.0399999991</v>
      </c>
      <c r="E8" s="24">
        <v>29.76</v>
      </c>
      <c r="F8" s="25">
        <v>4825455.22</v>
      </c>
    </row>
    <row r="9" spans="1:6" ht="33" thickBot="1">
      <c r="A9" s="26"/>
      <c r="B9" s="27" t="s">
        <v>13</v>
      </c>
      <c r="C9" s="28">
        <v>117229</v>
      </c>
      <c r="D9" s="29">
        <v>1406748</v>
      </c>
      <c r="E9" s="30">
        <v>0</v>
      </c>
      <c r="F9" s="31">
        <f>F10+F11+F12+F13+F14</f>
        <v>720509</v>
      </c>
    </row>
    <row r="10" spans="1:6" ht="16.8" thickBot="1">
      <c r="A10" s="32">
        <v>2</v>
      </c>
      <c r="B10" s="33" t="s">
        <v>14</v>
      </c>
      <c r="C10" s="34">
        <v>77269</v>
      </c>
      <c r="D10" s="35">
        <v>927228</v>
      </c>
      <c r="E10" s="36"/>
      <c r="F10" s="37">
        <v>417129</v>
      </c>
    </row>
    <row r="11" spans="1:6" ht="16.8" thickBot="1">
      <c r="A11" s="32">
        <v>3</v>
      </c>
      <c r="B11" s="33" t="s">
        <v>15</v>
      </c>
      <c r="C11" s="34">
        <v>9900</v>
      </c>
      <c r="D11" s="35">
        <v>118800</v>
      </c>
      <c r="E11" s="38">
        <v>0</v>
      </c>
      <c r="F11" s="39">
        <v>102300</v>
      </c>
    </row>
    <row r="12" spans="1:6" ht="32.4" thickBot="1">
      <c r="A12" s="32">
        <v>4</v>
      </c>
      <c r="B12" s="33" t="s">
        <v>16</v>
      </c>
      <c r="C12" s="34">
        <v>23220</v>
      </c>
      <c r="D12" s="35">
        <v>278640</v>
      </c>
      <c r="E12" s="38">
        <v>0</v>
      </c>
      <c r="F12" s="39">
        <v>141520</v>
      </c>
    </row>
    <row r="13" spans="1:6" ht="32.4" thickBot="1">
      <c r="A13" s="32"/>
      <c r="B13" s="33" t="s">
        <v>17</v>
      </c>
      <c r="C13" s="34">
        <v>6840</v>
      </c>
      <c r="D13" s="35">
        <v>82080</v>
      </c>
      <c r="E13" s="38">
        <v>0</v>
      </c>
      <c r="F13" s="39">
        <v>51405</v>
      </c>
    </row>
    <row r="14" spans="1:6" ht="32.4" thickBot="1">
      <c r="A14" s="32">
        <v>5</v>
      </c>
      <c r="B14" s="33" t="s">
        <v>18</v>
      </c>
      <c r="C14" s="34">
        <v>6840</v>
      </c>
      <c r="D14" s="35">
        <v>82080</v>
      </c>
      <c r="E14" s="38">
        <v>0</v>
      </c>
      <c r="F14" s="39">
        <v>8155</v>
      </c>
    </row>
    <row r="15" spans="1:6" ht="18.600000000000001" thickBot="1">
      <c r="A15" s="14" t="s">
        <v>19</v>
      </c>
      <c r="B15" s="15" t="s">
        <v>20</v>
      </c>
      <c r="C15" s="16">
        <v>839433</v>
      </c>
      <c r="D15" s="17">
        <v>9844233</v>
      </c>
      <c r="E15" s="18"/>
      <c r="F15" s="40">
        <f>5924935+F37</f>
        <v>5965369</v>
      </c>
    </row>
    <row r="16" spans="1:6" ht="36.6" thickBot="1">
      <c r="A16" s="41" t="s">
        <v>21</v>
      </c>
      <c r="B16" s="42" t="s">
        <v>22</v>
      </c>
      <c r="C16" s="43">
        <v>759366</v>
      </c>
      <c r="D16" s="44">
        <v>8883429</v>
      </c>
      <c r="E16" s="45">
        <v>29.76</v>
      </c>
      <c r="F16" s="46">
        <v>5083368</v>
      </c>
    </row>
    <row r="17" spans="1:6" ht="51.6" thickBot="1">
      <c r="A17" s="47">
        <v>1</v>
      </c>
      <c r="B17" s="48" t="s">
        <v>23</v>
      </c>
      <c r="C17" s="49">
        <v>268873</v>
      </c>
      <c r="D17" s="50">
        <v>3195205</v>
      </c>
      <c r="E17" s="51">
        <v>10.01</v>
      </c>
      <c r="F17" s="52">
        <f>F18+F19+F20+F21</f>
        <v>1729062.9900000002</v>
      </c>
    </row>
    <row r="18" spans="1:6" ht="34.200000000000003" thickBot="1">
      <c r="A18" s="53"/>
      <c r="B18" s="54" t="s">
        <v>24</v>
      </c>
      <c r="C18" s="55">
        <v>76398</v>
      </c>
      <c r="D18" s="56">
        <v>916776</v>
      </c>
      <c r="E18" s="57">
        <v>2.84</v>
      </c>
      <c r="F18" s="58">
        <v>458388</v>
      </c>
    </row>
    <row r="19" spans="1:6" ht="47.4" thickBot="1">
      <c r="A19" s="59"/>
      <c r="B19" s="33" t="s">
        <v>25</v>
      </c>
      <c r="C19" s="60">
        <v>157060</v>
      </c>
      <c r="D19" s="61">
        <v>1854058</v>
      </c>
      <c r="E19" s="62">
        <v>5.85</v>
      </c>
      <c r="F19" s="58">
        <v>1036900.35</v>
      </c>
    </row>
    <row r="20" spans="1:6" ht="16.2" thickBot="1">
      <c r="A20" s="59"/>
      <c r="B20" s="33" t="s">
        <v>26</v>
      </c>
      <c r="C20" s="60">
        <v>23500</v>
      </c>
      <c r="D20" s="61">
        <v>281400</v>
      </c>
      <c r="E20" s="62">
        <v>0.87</v>
      </c>
      <c r="F20" s="58">
        <v>168335.87</v>
      </c>
    </row>
    <row r="21" spans="1:6" ht="47.4" thickBot="1">
      <c r="A21" s="59"/>
      <c r="B21" s="33" t="s">
        <v>27</v>
      </c>
      <c r="C21" s="60">
        <v>11914</v>
      </c>
      <c r="D21" s="61">
        <v>142971</v>
      </c>
      <c r="E21" s="62">
        <v>0.44</v>
      </c>
      <c r="F21" s="58">
        <v>65438.77</v>
      </c>
    </row>
    <row r="22" spans="1:6" ht="34.799999999999997" thickBot="1">
      <c r="A22" s="47">
        <v>2</v>
      </c>
      <c r="B22" s="48" t="s">
        <v>28</v>
      </c>
      <c r="C22" s="63">
        <v>474505.69</v>
      </c>
      <c r="D22" s="64">
        <v>5496368.2000000002</v>
      </c>
      <c r="E22" s="51">
        <v>19.16</v>
      </c>
      <c r="F22" s="65" t="s">
        <v>29</v>
      </c>
    </row>
    <row r="23" spans="1:6" ht="31.8" thickBot="1">
      <c r="A23" s="59"/>
      <c r="B23" s="33" t="s">
        <v>30</v>
      </c>
      <c r="C23" s="60">
        <v>45983</v>
      </c>
      <c r="D23" s="61">
        <v>551800</v>
      </c>
      <c r="E23" s="62">
        <v>1.71</v>
      </c>
      <c r="F23" s="58">
        <v>195450</v>
      </c>
    </row>
    <row r="24" spans="1:6" ht="16.2" thickBot="1">
      <c r="A24" s="59"/>
      <c r="B24" s="66" t="s">
        <v>31</v>
      </c>
      <c r="C24" s="67">
        <v>7350</v>
      </c>
      <c r="D24" s="61">
        <v>88200</v>
      </c>
      <c r="E24" s="62">
        <v>0.27</v>
      </c>
      <c r="F24" s="58">
        <v>58222.26</v>
      </c>
    </row>
    <row r="25" spans="1:6" ht="33" customHeight="1" thickBot="1">
      <c r="A25" s="59"/>
      <c r="B25" s="33" t="s">
        <v>32</v>
      </c>
      <c r="C25" s="60">
        <v>33568</v>
      </c>
      <c r="D25" s="61">
        <v>339996</v>
      </c>
      <c r="E25" s="62">
        <v>1.25</v>
      </c>
      <c r="F25" s="58">
        <v>126606.26</v>
      </c>
    </row>
    <row r="26" spans="1:6" ht="31.8" thickBot="1">
      <c r="A26" s="59"/>
      <c r="B26" s="33" t="s">
        <v>33</v>
      </c>
      <c r="C26" s="68">
        <v>172278</v>
      </c>
      <c r="D26" s="61">
        <v>1959545</v>
      </c>
      <c r="E26" s="62">
        <v>6.41</v>
      </c>
      <c r="F26" s="58">
        <v>1062056.71</v>
      </c>
    </row>
    <row r="27" spans="1:6" ht="31.8" thickBot="1">
      <c r="A27" s="59"/>
      <c r="B27" s="33" t="s">
        <v>34</v>
      </c>
      <c r="C27" s="69">
        <v>76289</v>
      </c>
      <c r="D27" s="61">
        <v>915468</v>
      </c>
      <c r="E27" s="62">
        <v>3.01</v>
      </c>
      <c r="F27" s="58">
        <v>410531.93</v>
      </c>
    </row>
    <row r="28" spans="1:6" ht="16.2" thickBot="1">
      <c r="A28" s="59"/>
      <c r="B28" s="33" t="s">
        <v>35</v>
      </c>
      <c r="C28" s="60">
        <v>46369</v>
      </c>
      <c r="D28" s="61">
        <v>556432</v>
      </c>
      <c r="E28" s="62">
        <v>3.05</v>
      </c>
      <c r="F28" s="58">
        <v>733257</v>
      </c>
    </row>
    <row r="29" spans="1:6" ht="31.8" thickBot="1">
      <c r="A29" s="59"/>
      <c r="B29" s="33" t="s">
        <v>36</v>
      </c>
      <c r="C29" s="60">
        <v>89194</v>
      </c>
      <c r="D29" s="61">
        <v>1042327</v>
      </c>
      <c r="E29" s="62">
        <v>3.32</v>
      </c>
      <c r="F29" s="58">
        <v>491913.6</v>
      </c>
    </row>
    <row r="30" spans="1:6" ht="16.2" thickBot="1">
      <c r="A30" s="59"/>
      <c r="B30" s="33" t="s">
        <v>37</v>
      </c>
      <c r="C30" s="70">
        <v>700</v>
      </c>
      <c r="D30" s="71">
        <v>8400</v>
      </c>
      <c r="E30" s="72">
        <v>0.03</v>
      </c>
      <c r="F30" s="73">
        <v>70</v>
      </c>
    </row>
    <row r="31" spans="1:6" ht="47.4" thickBot="1">
      <c r="A31" s="59"/>
      <c r="B31" s="33" t="s">
        <v>38</v>
      </c>
      <c r="C31" s="60">
        <v>1500</v>
      </c>
      <c r="D31" s="61">
        <v>18000</v>
      </c>
      <c r="E31" s="62">
        <v>0.06</v>
      </c>
      <c r="F31" s="73">
        <v>0</v>
      </c>
    </row>
    <row r="32" spans="1:6" ht="31.8" thickBot="1">
      <c r="A32" s="59"/>
      <c r="B32" s="33" t="s">
        <v>39</v>
      </c>
      <c r="C32" s="74">
        <v>1275</v>
      </c>
      <c r="D32" s="75">
        <v>16200</v>
      </c>
      <c r="E32" s="76">
        <v>0.05</v>
      </c>
      <c r="F32" s="58">
        <v>22513.5</v>
      </c>
    </row>
    <row r="33" spans="1:6" ht="34.200000000000003" thickBot="1">
      <c r="A33" s="77">
        <v>3</v>
      </c>
      <c r="B33" s="78" t="s">
        <v>40</v>
      </c>
      <c r="C33" s="79">
        <v>15988</v>
      </c>
      <c r="D33" s="80">
        <v>191856</v>
      </c>
      <c r="E33" s="81">
        <v>0.6</v>
      </c>
      <c r="F33" s="82">
        <v>253683.48</v>
      </c>
    </row>
    <row r="34" spans="1:6" ht="54.6" thickBot="1">
      <c r="A34" s="41" t="s">
        <v>41</v>
      </c>
      <c r="B34" s="42" t="s">
        <v>42</v>
      </c>
      <c r="C34" s="83">
        <v>80067</v>
      </c>
      <c r="D34" s="84">
        <v>960804</v>
      </c>
      <c r="E34" s="45">
        <v>0</v>
      </c>
      <c r="F34" s="85">
        <v>841566.84</v>
      </c>
    </row>
    <row r="35" spans="1:6" ht="68.400000000000006" thickBot="1">
      <c r="A35" s="47">
        <v>3</v>
      </c>
      <c r="B35" s="86" t="s">
        <v>43</v>
      </c>
      <c r="C35" s="87">
        <v>80067</v>
      </c>
      <c r="D35" s="50">
        <v>960804</v>
      </c>
      <c r="E35" s="51"/>
      <c r="F35" s="52">
        <v>841566.84</v>
      </c>
    </row>
    <row r="36" spans="1:6" ht="18.600000000000001" thickBot="1">
      <c r="A36" s="88"/>
      <c r="B36" s="89" t="s">
        <v>44</v>
      </c>
      <c r="C36" s="90">
        <v>839433</v>
      </c>
      <c r="D36" s="91">
        <v>9844233</v>
      </c>
      <c r="E36" s="92"/>
      <c r="F36" s="93">
        <v>5965369</v>
      </c>
    </row>
    <row r="37" spans="1:6" ht="35.4" thickBot="1">
      <c r="A37" s="94"/>
      <c r="B37" s="95" t="s">
        <v>45</v>
      </c>
      <c r="C37" s="96"/>
      <c r="D37" s="97"/>
      <c r="E37" s="98"/>
      <c r="F37" s="99">
        <v>40434</v>
      </c>
    </row>
    <row r="38" spans="1:6" ht="47.4" thickBot="1">
      <c r="A38" s="100"/>
      <c r="B38" s="101" t="s">
        <v>46</v>
      </c>
      <c r="C38" s="102"/>
      <c r="D38" s="103"/>
      <c r="E38" s="104"/>
      <c r="F38" s="105"/>
    </row>
    <row r="39" spans="1:6" ht="47.4" thickBot="1">
      <c r="A39" s="100"/>
      <c r="B39" s="101" t="s">
        <v>47</v>
      </c>
      <c r="C39" s="102"/>
      <c r="D39" s="103"/>
      <c r="E39" s="106">
        <v>29.76</v>
      </c>
      <c r="F39" s="107"/>
    </row>
    <row r="40" spans="1:6" ht="42" customHeight="1">
      <c r="A40" s="108" t="s">
        <v>48</v>
      </c>
      <c r="B40" s="109" t="s">
        <v>49</v>
      </c>
      <c r="C40" s="109"/>
      <c r="D40" s="109"/>
      <c r="E40" s="109"/>
    </row>
    <row r="41" spans="1:6">
      <c r="B41" s="2"/>
    </row>
    <row r="42" spans="1:6" ht="34.799999999999997">
      <c r="B42" s="110" t="s">
        <v>50</v>
      </c>
      <c r="D42" s="111" t="s">
        <v>51</v>
      </c>
    </row>
  </sheetData>
  <mergeCells count="4">
    <mergeCell ref="A2:F2"/>
    <mergeCell ref="A3:F3"/>
    <mergeCell ref="E5:F5"/>
    <mergeCell ref="B40:E40"/>
  </mergeCells>
  <printOptions horizontalCentered="1"/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dcterms:created xsi:type="dcterms:W3CDTF">2021-07-22T10:45:28Z</dcterms:created>
  <dcterms:modified xsi:type="dcterms:W3CDTF">2021-07-22T10:46:28Z</dcterms:modified>
</cp:coreProperties>
</file>