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ера Макаровна\OneDrive\Рабочий стол\Собрания 2021-2023\ОСЧ 2023 г\Для сайта\"/>
    </mc:Choice>
  </mc:AlternateContent>
  <bookViews>
    <workbookView xWindow="0" yWindow="1065" windowWidth="23250" windowHeight="13170"/>
  </bookViews>
  <sheets>
    <sheet name="62" sheetId="1" r:id="rId1"/>
  </sheets>
  <calcPr calcId="162913" refMode="R1C1"/>
</workbook>
</file>

<file path=xl/calcChain.xml><?xml version="1.0" encoding="utf-8"?>
<calcChain xmlns="http://schemas.openxmlformats.org/spreadsheetml/2006/main">
  <c r="H27" i="1" l="1"/>
  <c r="H42" i="1"/>
  <c r="H30" i="1"/>
  <c r="H31" i="1"/>
  <c r="H32" i="1"/>
  <c r="H33" i="1"/>
  <c r="H35" i="1"/>
  <c r="H36" i="1"/>
  <c r="H37" i="1"/>
  <c r="H38" i="1"/>
  <c r="H39" i="1"/>
  <c r="H41" i="1"/>
  <c r="H43" i="1"/>
  <c r="H44" i="1"/>
  <c r="H29" i="1"/>
  <c r="H20" i="1"/>
  <c r="H15" i="1"/>
  <c r="H16" i="1"/>
  <c r="H17" i="1"/>
  <c r="H18" i="1"/>
  <c r="H19" i="1"/>
  <c r="H14" i="1"/>
  <c r="H45" i="1" l="1"/>
  <c r="G45" i="1"/>
  <c r="F45" i="1"/>
  <c r="E45" i="1"/>
  <c r="D45" i="1"/>
  <c r="C45" i="1"/>
</calcChain>
</file>

<file path=xl/sharedStrings.xml><?xml version="1.0" encoding="utf-8"?>
<sst xmlns="http://schemas.openxmlformats.org/spreadsheetml/2006/main" count="52" uniqueCount="51">
  <si>
    <t>ТСЖ "СВЕТЛОЕ"</t>
  </si>
  <si>
    <t>№ п/п</t>
  </si>
  <si>
    <t>Наименование покупателя</t>
  </si>
  <si>
    <t>Переплата (руб)</t>
  </si>
  <si>
    <t>Долг перед ТСЖ (руб)</t>
  </si>
  <si>
    <t>Переплата(руб)</t>
  </si>
  <si>
    <t>Провайдеры</t>
  </si>
  <si>
    <t xml:space="preserve"> ООО "МЕТРОСЕТЬ-СУРГУТ"  </t>
  </si>
  <si>
    <t>ТЕЛЕ-ПЛЮС ООО</t>
  </si>
  <si>
    <t>Реклама</t>
  </si>
  <si>
    <t>АНО ДО "Отличная школа"</t>
  </si>
  <si>
    <t>Баклан Р. Р. ИП</t>
  </si>
  <si>
    <t>Кожуркина  Е.  Д.  ИП</t>
  </si>
  <si>
    <t>Первунина Н. В.</t>
  </si>
  <si>
    <t>Студия рекламы Элемент ООО</t>
  </si>
  <si>
    <t>Аренда МОП</t>
  </si>
  <si>
    <t>АБРАМЕНКО  Л.  Ю.</t>
  </si>
  <si>
    <t>НЮНЬКОВ  К.  В.   ИП</t>
  </si>
  <si>
    <t>РУДЕНКО  В. И.</t>
  </si>
  <si>
    <t xml:space="preserve">ТУРХАНОВ  Д.  В. </t>
  </si>
  <si>
    <t xml:space="preserve">УК " ЛИФТРЕМОНТ" ООО </t>
  </si>
  <si>
    <t>Язовских С. Л. ИП</t>
  </si>
  <si>
    <t>Ташлыков Л. Н.</t>
  </si>
  <si>
    <t>Аренда МОП приквартирных S</t>
  </si>
  <si>
    <t>Заввер С. В. кв.1</t>
  </si>
  <si>
    <t>Луценко Е. К. кв 173</t>
  </si>
  <si>
    <t>Мосягин А. М. кв214</t>
  </si>
  <si>
    <t>Павлык П. В. кв.188</t>
  </si>
  <si>
    <t>Итого</t>
  </si>
  <si>
    <t>Сальдо на 01.01.22</t>
  </si>
  <si>
    <t>ООО Холдинг "Планета Здоровья"</t>
  </si>
  <si>
    <t>Мальцева М. В.</t>
  </si>
  <si>
    <t>Ильчебакиева З.Ш.</t>
  </si>
  <si>
    <t>Лебедь В.В.</t>
  </si>
  <si>
    <t>Ломакина В. Г.</t>
  </si>
  <si>
    <t>Шералиев Э.К. кв.180</t>
  </si>
  <si>
    <t>Шулакова Т. Н. кв.40</t>
  </si>
  <si>
    <t>Вахитова М.С.Кв.203</t>
  </si>
  <si>
    <t>Расшифровка расчетов по коммерческой деятельности за 2022 год.</t>
  </si>
  <si>
    <t>Начислено за 2022г.</t>
  </si>
  <si>
    <t>Уплачено за 2022г.</t>
  </si>
  <si>
    <t>Сальдо на 01.01.23</t>
  </si>
  <si>
    <t>списано</t>
  </si>
  <si>
    <t>Мегафон ПАО</t>
  </si>
  <si>
    <t>Стриганов А. В. кв. 212</t>
  </si>
  <si>
    <t>Мезенин В. М. кв. 221</t>
  </si>
  <si>
    <t>Акулич И. И.</t>
  </si>
  <si>
    <t>ИП Волков А. Д.</t>
  </si>
  <si>
    <t>Гирявенко О. С.кв.202</t>
  </si>
  <si>
    <t xml:space="preserve"> ООО Трест   ЗСГС</t>
  </si>
  <si>
    <t>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</si>
</sst>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Arial"/>
      <family val="2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/>
      <bottom/>
      <diagonal/>
    </border>
    <border>
      <left style="thin">
        <color indexed="29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Font="1"/>
    <xf numFmtId="0" fontId="4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7" xfId="0" applyBorder="1"/>
    <xf numFmtId="0" fontId="5" fillId="0" borderId="8" xfId="0" applyNumberFormat="1" applyFont="1" applyBorder="1" applyAlignment="1">
      <alignment vertical="top" wrapText="1"/>
    </xf>
    <xf numFmtId="0" fontId="0" fillId="0" borderId="8" xfId="0" applyBorder="1"/>
    <xf numFmtId="4" fontId="5" fillId="0" borderId="8" xfId="0" applyNumberFormat="1" applyFont="1" applyBorder="1" applyAlignment="1">
      <alignment horizontal="right" vertical="top" wrapText="1"/>
    </xf>
    <xf numFmtId="4" fontId="5" fillId="0" borderId="9" xfId="0" applyNumberFormat="1" applyFont="1" applyBorder="1" applyAlignment="1">
      <alignment horizontal="righ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5" fillId="0" borderId="8" xfId="0" applyNumberFormat="1" applyFont="1" applyFill="1" applyBorder="1" applyAlignment="1">
      <alignment horizontal="right" vertical="top" wrapText="1"/>
    </xf>
    <xf numFmtId="4" fontId="6" fillId="0" borderId="8" xfId="0" applyNumberFormat="1" applyFont="1" applyBorder="1"/>
    <xf numFmtId="2" fontId="6" fillId="0" borderId="8" xfId="0" applyNumberFormat="1" applyFont="1" applyBorder="1"/>
    <xf numFmtId="4" fontId="5" fillId="0" borderId="10" xfId="0" applyNumberFormat="1" applyFont="1" applyBorder="1" applyAlignment="1">
      <alignment horizontal="right" vertical="top" wrapText="1"/>
    </xf>
    <xf numFmtId="0" fontId="5" fillId="0" borderId="12" xfId="0" applyNumberFormat="1" applyFont="1" applyFill="1" applyBorder="1" applyAlignment="1">
      <alignment vertical="top" wrapText="1"/>
    </xf>
    <xf numFmtId="4" fontId="5" fillId="0" borderId="12" xfId="0" applyNumberFormat="1" applyFont="1" applyFill="1" applyBorder="1" applyAlignment="1">
      <alignment horizontal="right" vertical="top" wrapText="1"/>
    </xf>
    <xf numFmtId="4" fontId="5" fillId="0" borderId="13" xfId="0" applyNumberFormat="1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0" borderId="14" xfId="0" applyNumberFormat="1" applyFont="1" applyBorder="1" applyAlignment="1">
      <alignment horizontal="right" vertical="top" wrapText="1"/>
    </xf>
    <xf numFmtId="0" fontId="0" fillId="0" borderId="14" xfId="0" applyBorder="1"/>
    <xf numFmtId="0" fontId="6" fillId="0" borderId="8" xfId="0" applyFont="1" applyBorder="1"/>
    <xf numFmtId="0" fontId="5" fillId="0" borderId="19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right" vertical="top" wrapText="1"/>
    </xf>
    <xf numFmtId="4" fontId="6" fillId="0" borderId="8" xfId="0" applyNumberFormat="1" applyFont="1" applyFill="1" applyBorder="1"/>
    <xf numFmtId="4" fontId="5" fillId="0" borderId="10" xfId="0" applyNumberFormat="1" applyFont="1" applyFill="1" applyBorder="1" applyAlignment="1">
      <alignment horizontal="right" vertical="top" wrapText="1"/>
    </xf>
    <xf numFmtId="3" fontId="0" fillId="0" borderId="8" xfId="0" applyNumberFormat="1" applyFill="1" applyBorder="1"/>
    <xf numFmtId="0" fontId="8" fillId="0" borderId="19" xfId="0" applyNumberFormat="1" applyFont="1" applyFill="1" applyBorder="1" applyAlignment="1">
      <alignment horizontal="left" vertical="center" wrapText="1"/>
    </xf>
    <xf numFmtId="0" fontId="9" fillId="0" borderId="8" xfId="0" applyFont="1" applyBorder="1"/>
    <xf numFmtId="4" fontId="0" fillId="0" borderId="8" xfId="0" applyNumberFormat="1" applyBorder="1"/>
    <xf numFmtId="4" fontId="0" fillId="0" borderId="6" xfId="0" applyNumberFormat="1" applyFill="1" applyBorder="1"/>
    <xf numFmtId="4" fontId="0" fillId="0" borderId="0" xfId="0" applyNumberFormat="1" applyBorder="1"/>
    <xf numFmtId="4" fontId="0" fillId="0" borderId="6" xfId="0" applyNumberFormat="1" applyBorder="1"/>
    <xf numFmtId="4" fontId="9" fillId="0" borderId="8" xfId="0" applyNumberFormat="1" applyFont="1" applyFill="1" applyBorder="1"/>
    <xf numFmtId="4" fontId="9" fillId="0" borderId="8" xfId="0" applyNumberFormat="1" applyFont="1" applyBorder="1"/>
    <xf numFmtId="4" fontId="5" fillId="0" borderId="11" xfId="0" applyNumberFormat="1" applyFont="1" applyBorder="1" applyAlignment="1">
      <alignment horizontal="right" vertical="top" wrapText="1"/>
    </xf>
    <xf numFmtId="4" fontId="0" fillId="0" borderId="9" xfId="0" applyNumberFormat="1" applyFill="1" applyBorder="1"/>
    <xf numFmtId="4" fontId="0" fillId="0" borderId="9" xfId="0" applyNumberFormat="1" applyBorder="1"/>
    <xf numFmtId="4" fontId="5" fillId="0" borderId="15" xfId="0" applyNumberFormat="1" applyFont="1" applyFill="1" applyBorder="1" applyAlignment="1">
      <alignment horizontal="right" vertical="top" wrapText="1"/>
    </xf>
    <xf numFmtId="4" fontId="8" fillId="0" borderId="9" xfId="0" applyNumberFormat="1" applyFont="1" applyBorder="1" applyAlignment="1">
      <alignment horizontal="right" vertical="top" wrapText="1"/>
    </xf>
    <xf numFmtId="4" fontId="8" fillId="0" borderId="14" xfId="0" applyNumberFormat="1" applyFont="1" applyBorder="1" applyAlignment="1">
      <alignment horizontal="right" vertical="top" wrapText="1"/>
    </xf>
    <xf numFmtId="4" fontId="6" fillId="0" borderId="14" xfId="0" applyNumberFormat="1" applyFont="1" applyBorder="1"/>
    <xf numFmtId="4" fontId="6" fillId="0" borderId="15" xfId="0" applyNumberFormat="1" applyFont="1" applyFill="1" applyBorder="1"/>
    <xf numFmtId="4" fontId="6" fillId="0" borderId="9" xfId="0" applyNumberFormat="1" applyFont="1" applyFill="1" applyBorder="1"/>
    <xf numFmtId="4" fontId="10" fillId="2" borderId="17" xfId="0" applyNumberFormat="1" applyFont="1" applyFill="1" applyBorder="1" applyAlignment="1">
      <alignment horizontal="right" vertical="top" wrapText="1"/>
    </xf>
    <xf numFmtId="4" fontId="10" fillId="2" borderId="18" xfId="0" applyNumberFormat="1" applyFont="1" applyFill="1" applyBorder="1" applyAlignment="1">
      <alignment horizontal="right" vertical="top" wrapText="1"/>
    </xf>
    <xf numFmtId="0" fontId="4" fillId="0" borderId="7" xfId="0" applyFont="1" applyBorder="1" applyAlignment="1">
      <alignment horizontal="center" vertical="top" wrapText="1"/>
    </xf>
    <xf numFmtId="4" fontId="9" fillId="0" borderId="9" xfId="0" applyNumberFormat="1" applyFont="1" applyBorder="1"/>
    <xf numFmtId="4" fontId="6" fillId="0" borderId="9" xfId="0" applyNumberFormat="1" applyFont="1" applyBorder="1"/>
    <xf numFmtId="0" fontId="0" fillId="0" borderId="9" xfId="0" applyBorder="1"/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10" fillId="2" borderId="16" xfId="0" applyNumberFormat="1" applyFont="1" applyFill="1" applyBorder="1" applyAlignment="1">
      <alignment horizontal="center" vertical="top"/>
    </xf>
    <xf numFmtId="0" fontId="10" fillId="2" borderId="17" xfId="0" applyNumberFormat="1" applyFont="1" applyFill="1" applyBorder="1" applyAlignment="1">
      <alignment horizontal="center" vertical="top"/>
    </xf>
    <xf numFmtId="0" fontId="1" fillId="0" borderId="0" xfId="0" applyNumberFormat="1" applyFont="1" applyAlignment="1">
      <alignment horizontal="center" wrapText="1"/>
    </xf>
    <xf numFmtId="0" fontId="4" fillId="0" borderId="20" xfId="0" applyFont="1" applyBorder="1" applyAlignment="1">
      <alignment horizontal="center" vertical="top" wrapText="1"/>
    </xf>
    <xf numFmtId="0" fontId="7" fillId="0" borderId="21" xfId="0" applyNumberFormat="1" applyFont="1" applyFill="1" applyBorder="1" applyAlignment="1">
      <alignment horizontal="center" vertical="top" wrapText="1"/>
    </xf>
    <xf numFmtId="0" fontId="7" fillId="0" borderId="1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tabSelected="1" workbookViewId="0">
      <selection activeCell="M13" sqref="M13"/>
    </sheetView>
  </sheetViews>
  <sheetFormatPr defaultRowHeight="15" x14ac:dyDescent="0.25"/>
  <cols>
    <col min="1" max="1" width="4.28515625" customWidth="1"/>
    <col min="2" max="2" width="18" customWidth="1"/>
    <col min="3" max="3" width="11.5703125" customWidth="1"/>
    <col min="4" max="4" width="10.42578125" customWidth="1"/>
    <col min="5" max="5" width="12" customWidth="1"/>
    <col min="6" max="6" width="11.42578125" customWidth="1"/>
    <col min="7" max="7" width="10" customWidth="1"/>
    <col min="8" max="8" width="13.140625" customWidth="1"/>
  </cols>
  <sheetData>
    <row r="2" spans="1:8" ht="14.45" customHeight="1" x14ac:dyDescent="0.25">
      <c r="A2" s="63" t="s">
        <v>0</v>
      </c>
      <c r="B2" s="63"/>
      <c r="C2" s="1"/>
      <c r="D2" s="1"/>
      <c r="E2" s="1"/>
      <c r="F2" s="60" t="s">
        <v>50</v>
      </c>
      <c r="G2" s="60"/>
      <c r="H2" s="60"/>
    </row>
    <row r="3" spans="1:8" ht="15.75" x14ac:dyDescent="0.25">
      <c r="A3" s="2"/>
      <c r="B3" s="2"/>
      <c r="C3" s="2"/>
      <c r="D3" s="2"/>
      <c r="E3" s="2"/>
      <c r="F3" s="2"/>
      <c r="G3" s="2"/>
      <c r="H3" s="2"/>
    </row>
    <row r="4" spans="1:8" ht="15.75" x14ac:dyDescent="0.25">
      <c r="A4" s="3" t="s">
        <v>38</v>
      </c>
    </row>
    <row r="5" spans="1:8" ht="16.5" thickBot="1" x14ac:dyDescent="0.3">
      <c r="A5" s="3"/>
    </row>
    <row r="6" spans="1:8" ht="16.5" thickBot="1" x14ac:dyDescent="0.3">
      <c r="A6" s="56" t="s">
        <v>1</v>
      </c>
      <c r="B6" s="56" t="s">
        <v>2</v>
      </c>
      <c r="C6" s="58" t="s">
        <v>29</v>
      </c>
      <c r="D6" s="59"/>
      <c r="E6" s="56" t="s">
        <v>39</v>
      </c>
      <c r="F6" s="56" t="s">
        <v>40</v>
      </c>
      <c r="G6" s="58" t="s">
        <v>41</v>
      </c>
      <c r="H6" s="59"/>
    </row>
    <row r="7" spans="1:8" ht="63.75" thickBot="1" x14ac:dyDescent="0.3">
      <c r="A7" s="64"/>
      <c r="B7" s="57"/>
      <c r="C7" s="4" t="s">
        <v>3</v>
      </c>
      <c r="D7" s="4" t="s">
        <v>4</v>
      </c>
      <c r="E7" s="57"/>
      <c r="F7" s="57"/>
      <c r="G7" s="4" t="s">
        <v>5</v>
      </c>
      <c r="H7" s="4" t="s">
        <v>4</v>
      </c>
    </row>
    <row r="8" spans="1:8" ht="15.75" x14ac:dyDescent="0.25">
      <c r="A8" s="52"/>
      <c r="B8" s="5" t="s">
        <v>6</v>
      </c>
      <c r="C8" s="6"/>
      <c r="D8" s="6"/>
      <c r="E8" s="6"/>
      <c r="F8" s="6"/>
      <c r="G8" s="6"/>
      <c r="H8" s="7"/>
    </row>
    <row r="9" spans="1:8" ht="24" x14ac:dyDescent="0.25">
      <c r="A9" s="8">
        <v>1</v>
      </c>
      <c r="B9" s="27" t="s">
        <v>7</v>
      </c>
      <c r="C9" s="10"/>
      <c r="D9" s="29">
        <v>500</v>
      </c>
      <c r="E9" s="11">
        <v>6000</v>
      </c>
      <c r="F9" s="11">
        <v>6000</v>
      </c>
      <c r="G9" s="11"/>
      <c r="H9" s="12">
        <v>500</v>
      </c>
    </row>
    <row r="10" spans="1:8" x14ac:dyDescent="0.25">
      <c r="A10" s="8">
        <v>2</v>
      </c>
      <c r="B10" s="27" t="s">
        <v>43</v>
      </c>
      <c r="C10" s="10"/>
      <c r="D10" s="29">
        <v>48564.33</v>
      </c>
      <c r="E10" s="11">
        <v>72480</v>
      </c>
      <c r="F10" s="11">
        <v>84005.6</v>
      </c>
      <c r="G10" s="35"/>
      <c r="H10" s="12">
        <v>37038.730000000003</v>
      </c>
    </row>
    <row r="11" spans="1:8" x14ac:dyDescent="0.25">
      <c r="A11" s="8">
        <v>3</v>
      </c>
      <c r="B11" s="27" t="s">
        <v>8</v>
      </c>
      <c r="C11" s="10"/>
      <c r="D11" s="29"/>
      <c r="E11" s="11">
        <v>3600</v>
      </c>
      <c r="F11" s="11">
        <v>3600</v>
      </c>
      <c r="G11" s="35"/>
      <c r="H11" s="12"/>
    </row>
    <row r="12" spans="1:8" x14ac:dyDescent="0.25">
      <c r="A12" s="8"/>
      <c r="B12" s="13" t="s">
        <v>9</v>
      </c>
      <c r="C12" s="14"/>
      <c r="D12" s="36"/>
      <c r="E12" s="37"/>
      <c r="F12" s="37"/>
      <c r="G12" s="37"/>
      <c r="H12" s="38"/>
    </row>
    <row r="13" spans="1:8" ht="24" x14ac:dyDescent="0.25">
      <c r="A13" s="8">
        <v>4</v>
      </c>
      <c r="B13" s="33" t="s">
        <v>10</v>
      </c>
      <c r="C13" s="34"/>
      <c r="D13" s="39"/>
      <c r="E13" s="15">
        <v>38880</v>
      </c>
      <c r="F13" s="15">
        <v>38880</v>
      </c>
      <c r="G13" s="40"/>
      <c r="H13" s="53"/>
    </row>
    <row r="14" spans="1:8" x14ac:dyDescent="0.25">
      <c r="A14" s="8">
        <v>5</v>
      </c>
      <c r="B14" s="33" t="s">
        <v>11</v>
      </c>
      <c r="C14" s="34"/>
      <c r="D14" s="30">
        <v>0</v>
      </c>
      <c r="E14" s="15">
        <v>26640</v>
      </c>
      <c r="F14" s="15">
        <v>11100</v>
      </c>
      <c r="G14" s="40"/>
      <c r="H14" s="54">
        <f>D14+E14-F14</f>
        <v>15540</v>
      </c>
    </row>
    <row r="15" spans="1:8" ht="15" customHeight="1" x14ac:dyDescent="0.25">
      <c r="A15" s="8">
        <v>6</v>
      </c>
      <c r="B15" s="27" t="s">
        <v>47</v>
      </c>
      <c r="C15" s="34"/>
      <c r="D15" s="29">
        <v>200</v>
      </c>
      <c r="E15" s="11">
        <v>22800</v>
      </c>
      <c r="F15" s="11">
        <v>22800</v>
      </c>
      <c r="G15" s="40"/>
      <c r="H15" s="54">
        <f t="shared" ref="H15:H19" si="0">D15+E15-F15</f>
        <v>200</v>
      </c>
    </row>
    <row r="16" spans="1:8" ht="15" customHeight="1" x14ac:dyDescent="0.25">
      <c r="A16" s="8">
        <v>7</v>
      </c>
      <c r="B16" s="27" t="s">
        <v>12</v>
      </c>
      <c r="C16" s="34"/>
      <c r="D16" s="29">
        <v>1000</v>
      </c>
      <c r="E16" s="11">
        <v>12000</v>
      </c>
      <c r="F16" s="11">
        <v>13000</v>
      </c>
      <c r="G16" s="40"/>
      <c r="H16" s="54">
        <f t="shared" si="0"/>
        <v>0</v>
      </c>
    </row>
    <row r="17" spans="1:8" ht="24" x14ac:dyDescent="0.25">
      <c r="A17" s="8">
        <v>8</v>
      </c>
      <c r="B17" s="27" t="s">
        <v>30</v>
      </c>
      <c r="C17" s="34"/>
      <c r="D17" s="29">
        <v>25640</v>
      </c>
      <c r="E17" s="11">
        <v>153840</v>
      </c>
      <c r="F17" s="11">
        <v>141020</v>
      </c>
      <c r="G17" s="40"/>
      <c r="H17" s="54">
        <f t="shared" si="0"/>
        <v>38460</v>
      </c>
    </row>
    <row r="18" spans="1:8" x14ac:dyDescent="0.25">
      <c r="A18" s="8">
        <v>9</v>
      </c>
      <c r="B18" s="27" t="s">
        <v>13</v>
      </c>
      <c r="C18" s="17">
        <v>0</v>
      </c>
      <c r="D18" s="29"/>
      <c r="E18" s="11">
        <v>11504</v>
      </c>
      <c r="F18" s="11">
        <v>0</v>
      </c>
      <c r="G18" s="16"/>
      <c r="H18" s="54">
        <f t="shared" si="0"/>
        <v>11504</v>
      </c>
    </row>
    <row r="19" spans="1:8" ht="24" x14ac:dyDescent="0.25">
      <c r="A19" s="8">
        <v>10</v>
      </c>
      <c r="B19" s="27" t="s">
        <v>14</v>
      </c>
      <c r="C19" s="34"/>
      <c r="D19" s="29"/>
      <c r="E19" s="11">
        <v>76800</v>
      </c>
      <c r="F19" s="11">
        <v>70400</v>
      </c>
      <c r="G19" s="40"/>
      <c r="H19" s="54">
        <f t="shared" si="0"/>
        <v>6400</v>
      </c>
    </row>
    <row r="20" spans="1:8" x14ac:dyDescent="0.25">
      <c r="A20" s="8">
        <v>11</v>
      </c>
      <c r="B20" s="27" t="s">
        <v>31</v>
      </c>
      <c r="C20" s="34"/>
      <c r="D20" s="29">
        <v>7595</v>
      </c>
      <c r="E20" s="11">
        <v>91140</v>
      </c>
      <c r="F20" s="11">
        <v>83545</v>
      </c>
      <c r="G20" s="40"/>
      <c r="H20" s="54">
        <f>D20+E20-F20</f>
        <v>15190</v>
      </c>
    </row>
    <row r="21" spans="1:8" x14ac:dyDescent="0.25">
      <c r="A21" s="8"/>
      <c r="B21" s="28" t="s">
        <v>15</v>
      </c>
      <c r="C21" s="14"/>
      <c r="D21" s="31"/>
      <c r="E21" s="18"/>
      <c r="F21" s="18"/>
      <c r="G21" s="37"/>
      <c r="H21" s="41"/>
    </row>
    <row r="22" spans="1:8" x14ac:dyDescent="0.25">
      <c r="A22" s="8">
        <v>12</v>
      </c>
      <c r="B22" s="9" t="s">
        <v>16</v>
      </c>
      <c r="C22" s="10"/>
      <c r="D22" s="15">
        <v>5790</v>
      </c>
      <c r="E22" s="15">
        <v>-5790</v>
      </c>
      <c r="F22" s="15"/>
      <c r="G22" s="35"/>
      <c r="H22" s="55" t="s">
        <v>42</v>
      </c>
    </row>
    <row r="23" spans="1:8" x14ac:dyDescent="0.25">
      <c r="A23" s="8">
        <v>13</v>
      </c>
      <c r="B23" s="9" t="s">
        <v>32</v>
      </c>
      <c r="C23" s="10"/>
      <c r="D23" s="29">
        <v>0</v>
      </c>
      <c r="E23" s="11">
        <v>60000</v>
      </c>
      <c r="F23" s="11">
        <v>60000</v>
      </c>
      <c r="G23" s="35"/>
      <c r="H23" s="12">
        <v>0</v>
      </c>
    </row>
    <row r="24" spans="1:8" x14ac:dyDescent="0.25">
      <c r="A24" s="8">
        <v>14</v>
      </c>
      <c r="B24" s="9" t="s">
        <v>33</v>
      </c>
      <c r="C24" s="10"/>
      <c r="D24" s="29">
        <v>0</v>
      </c>
      <c r="E24" s="11">
        <v>39600</v>
      </c>
      <c r="F24" s="11">
        <v>39600</v>
      </c>
      <c r="G24" s="35"/>
      <c r="H24" s="12">
        <v>0</v>
      </c>
    </row>
    <row r="25" spans="1:8" x14ac:dyDescent="0.25">
      <c r="A25" s="8">
        <v>15</v>
      </c>
      <c r="B25" s="9" t="s">
        <v>34</v>
      </c>
      <c r="C25" s="10"/>
      <c r="D25" s="29">
        <v>3300</v>
      </c>
      <c r="E25" s="11">
        <v>39600</v>
      </c>
      <c r="F25" s="11">
        <v>39600</v>
      </c>
      <c r="G25" s="35"/>
      <c r="H25" s="12">
        <v>3300</v>
      </c>
    </row>
    <row r="26" spans="1:8" ht="13.15" customHeight="1" x14ac:dyDescent="0.25">
      <c r="A26" s="8">
        <v>16</v>
      </c>
      <c r="B26" s="9" t="s">
        <v>17</v>
      </c>
      <c r="C26" s="32">
        <v>37485</v>
      </c>
      <c r="D26" s="42"/>
      <c r="E26" s="11">
        <v>449820</v>
      </c>
      <c r="F26" s="11">
        <v>449820</v>
      </c>
      <c r="G26" s="35">
        <v>37485</v>
      </c>
      <c r="H26" s="43"/>
    </row>
    <row r="27" spans="1:8" x14ac:dyDescent="0.25">
      <c r="A27" s="8">
        <v>17</v>
      </c>
      <c r="B27" s="9" t="s">
        <v>46</v>
      </c>
      <c r="C27" s="10"/>
      <c r="D27" s="29"/>
      <c r="E27" s="11">
        <v>20900</v>
      </c>
      <c r="F27" s="11">
        <v>17600</v>
      </c>
      <c r="G27" s="35"/>
      <c r="H27" s="12">
        <f>E27-F27</f>
        <v>3300</v>
      </c>
    </row>
    <row r="28" spans="1:8" x14ac:dyDescent="0.25">
      <c r="A28" s="8">
        <v>18</v>
      </c>
      <c r="B28" s="9" t="s">
        <v>18</v>
      </c>
      <c r="C28" s="10"/>
      <c r="D28" s="29">
        <v>6600</v>
      </c>
      <c r="E28" s="11">
        <v>39600</v>
      </c>
      <c r="F28" s="11">
        <v>39600</v>
      </c>
      <c r="G28" s="35"/>
      <c r="H28" s="12">
        <v>6600</v>
      </c>
    </row>
    <row r="29" spans="1:8" x14ac:dyDescent="0.25">
      <c r="A29" s="8">
        <v>19</v>
      </c>
      <c r="B29" s="9" t="s">
        <v>49</v>
      </c>
      <c r="C29" s="10"/>
      <c r="D29" s="29">
        <v>24000</v>
      </c>
      <c r="E29" s="11">
        <v>18000</v>
      </c>
      <c r="F29" s="11">
        <v>28500</v>
      </c>
      <c r="G29" s="35"/>
      <c r="H29" s="12">
        <f>D29+E29-F29</f>
        <v>13500</v>
      </c>
    </row>
    <row r="30" spans="1:8" x14ac:dyDescent="0.25">
      <c r="A30" s="8">
        <v>20</v>
      </c>
      <c r="B30" s="9" t="s">
        <v>19</v>
      </c>
      <c r="C30" s="10"/>
      <c r="D30" s="29">
        <v>0</v>
      </c>
      <c r="E30" s="11">
        <v>12000</v>
      </c>
      <c r="F30" s="11">
        <v>0</v>
      </c>
      <c r="G30" s="35"/>
      <c r="H30" s="12">
        <f t="shared" ref="H30:H44" si="1">D30+E30-F30</f>
        <v>12000</v>
      </c>
    </row>
    <row r="31" spans="1:8" x14ac:dyDescent="0.25">
      <c r="A31" s="8">
        <v>21</v>
      </c>
      <c r="B31" s="9" t="s">
        <v>22</v>
      </c>
      <c r="C31" s="10"/>
      <c r="D31" s="29"/>
      <c r="E31" s="11">
        <v>39600</v>
      </c>
      <c r="F31" s="11">
        <v>39600</v>
      </c>
      <c r="G31" s="35"/>
      <c r="H31" s="12">
        <f t="shared" si="1"/>
        <v>0</v>
      </c>
    </row>
    <row r="32" spans="1:8" ht="24" x14ac:dyDescent="0.25">
      <c r="A32" s="8">
        <v>22</v>
      </c>
      <c r="B32" s="9" t="s">
        <v>20</v>
      </c>
      <c r="C32" s="10"/>
      <c r="D32" s="29">
        <v>5000</v>
      </c>
      <c r="E32" s="11">
        <v>60000</v>
      </c>
      <c r="F32" s="11">
        <v>60000</v>
      </c>
      <c r="G32" s="35"/>
      <c r="H32" s="12">
        <f t="shared" si="1"/>
        <v>5000</v>
      </c>
    </row>
    <row r="33" spans="1:8" x14ac:dyDescent="0.25">
      <c r="A33" s="8">
        <v>24</v>
      </c>
      <c r="B33" s="19" t="s">
        <v>21</v>
      </c>
      <c r="C33" s="14"/>
      <c r="D33" s="21">
        <v>65651</v>
      </c>
      <c r="E33" s="20">
        <v>387408</v>
      </c>
      <c r="F33" s="20">
        <v>409400</v>
      </c>
      <c r="G33" s="37"/>
      <c r="H33" s="12">
        <f t="shared" si="1"/>
        <v>43659</v>
      </c>
    </row>
    <row r="34" spans="1:8" ht="13.9" customHeight="1" x14ac:dyDescent="0.25">
      <c r="A34" s="8"/>
      <c r="B34" s="65" t="s">
        <v>23</v>
      </c>
      <c r="C34" s="66"/>
      <c r="D34" s="29"/>
      <c r="E34" s="35"/>
      <c r="F34" s="35"/>
      <c r="G34" s="35"/>
      <c r="H34" s="12"/>
    </row>
    <row r="35" spans="1:8" x14ac:dyDescent="0.25">
      <c r="A35" s="8">
        <v>25</v>
      </c>
      <c r="B35" s="22" t="s">
        <v>37</v>
      </c>
      <c r="C35" s="10"/>
      <c r="D35" s="29">
        <v>2030</v>
      </c>
      <c r="E35" s="16">
        <v>3480</v>
      </c>
      <c r="F35" s="16">
        <v>7250</v>
      </c>
      <c r="G35" s="16"/>
      <c r="H35" s="45">
        <f t="shared" si="1"/>
        <v>-1740</v>
      </c>
    </row>
    <row r="36" spans="1:8" ht="15" customHeight="1" x14ac:dyDescent="0.25">
      <c r="A36" s="8">
        <v>26</v>
      </c>
      <c r="B36" s="22" t="s">
        <v>48</v>
      </c>
      <c r="C36" s="10"/>
      <c r="D36" s="29">
        <v>740</v>
      </c>
      <c r="E36" s="16">
        <v>4440</v>
      </c>
      <c r="F36" s="16">
        <v>4440</v>
      </c>
      <c r="G36" s="16"/>
      <c r="H36" s="45">
        <f t="shared" si="1"/>
        <v>740</v>
      </c>
    </row>
    <row r="37" spans="1:8" x14ac:dyDescent="0.25">
      <c r="A37" s="8">
        <v>27</v>
      </c>
      <c r="B37" s="22" t="s">
        <v>24</v>
      </c>
      <c r="C37" s="10"/>
      <c r="D37" s="29">
        <v>675</v>
      </c>
      <c r="E37" s="16">
        <v>2700</v>
      </c>
      <c r="F37" s="16">
        <v>3375</v>
      </c>
      <c r="G37" s="16"/>
      <c r="H37" s="45">
        <f t="shared" si="1"/>
        <v>0</v>
      </c>
    </row>
    <row r="38" spans="1:8" x14ac:dyDescent="0.25">
      <c r="A38" s="8">
        <v>28</v>
      </c>
      <c r="B38" s="22" t="s">
        <v>25</v>
      </c>
      <c r="C38" s="10"/>
      <c r="D38" s="29">
        <v>390</v>
      </c>
      <c r="E38" s="16">
        <v>4440</v>
      </c>
      <c r="F38" s="16">
        <v>4870</v>
      </c>
      <c r="G38" s="16"/>
      <c r="H38" s="45">
        <f t="shared" si="1"/>
        <v>-40</v>
      </c>
    </row>
    <row r="39" spans="1:8" x14ac:dyDescent="0.25">
      <c r="A39" s="8">
        <v>29</v>
      </c>
      <c r="B39" s="22" t="s">
        <v>26</v>
      </c>
      <c r="C39" s="10"/>
      <c r="D39" s="29">
        <v>1060</v>
      </c>
      <c r="E39" s="16">
        <v>3480</v>
      </c>
      <c r="F39" s="16">
        <v>6000</v>
      </c>
      <c r="G39" s="16"/>
      <c r="H39" s="45">
        <f t="shared" si="1"/>
        <v>-1460</v>
      </c>
    </row>
    <row r="40" spans="1:8" ht="15.6" customHeight="1" x14ac:dyDescent="0.25">
      <c r="A40" s="8">
        <v>30</v>
      </c>
      <c r="B40" s="23" t="s">
        <v>45</v>
      </c>
      <c r="C40" s="25"/>
      <c r="D40" s="44"/>
      <c r="E40" s="47">
        <v>3500</v>
      </c>
      <c r="F40" s="47">
        <v>3500</v>
      </c>
      <c r="G40" s="47"/>
      <c r="H40" s="45">
        <v>0</v>
      </c>
    </row>
    <row r="41" spans="1:8" x14ac:dyDescent="0.25">
      <c r="A41" s="8">
        <v>31</v>
      </c>
      <c r="B41" s="23" t="s">
        <v>27</v>
      </c>
      <c r="C41" s="24"/>
      <c r="D41" s="48">
        <v>1575</v>
      </c>
      <c r="E41" s="46">
        <v>2700</v>
      </c>
      <c r="F41" s="46">
        <v>2250</v>
      </c>
      <c r="G41" s="47"/>
      <c r="H41" s="45">
        <f t="shared" si="1"/>
        <v>2025</v>
      </c>
    </row>
    <row r="42" spans="1:8" ht="13.15" customHeight="1" x14ac:dyDescent="0.25">
      <c r="A42" s="8">
        <v>32</v>
      </c>
      <c r="B42" s="23" t="s">
        <v>44</v>
      </c>
      <c r="C42" s="24"/>
      <c r="D42" s="48"/>
      <c r="E42" s="46">
        <v>5250</v>
      </c>
      <c r="F42" s="46">
        <v>1500</v>
      </c>
      <c r="G42" s="47"/>
      <c r="H42" s="45">
        <f t="shared" si="1"/>
        <v>3750</v>
      </c>
    </row>
    <row r="43" spans="1:8" ht="16.149999999999999" customHeight="1" x14ac:dyDescent="0.25">
      <c r="A43" s="8">
        <v>33</v>
      </c>
      <c r="B43" s="22" t="s">
        <v>35</v>
      </c>
      <c r="C43" s="10"/>
      <c r="D43" s="49">
        <v>1740</v>
      </c>
      <c r="E43" s="30">
        <v>3480</v>
      </c>
      <c r="F43" s="30">
        <v>5220</v>
      </c>
      <c r="G43" s="16"/>
      <c r="H43" s="45">
        <f t="shared" si="1"/>
        <v>0</v>
      </c>
    </row>
    <row r="44" spans="1:8" x14ac:dyDescent="0.25">
      <c r="A44" s="8">
        <v>34</v>
      </c>
      <c r="B44" s="26" t="s">
        <v>36</v>
      </c>
      <c r="C44" s="10"/>
      <c r="D44" s="35"/>
      <c r="E44" s="16">
        <v>5760</v>
      </c>
      <c r="F44" s="16">
        <v>4500</v>
      </c>
      <c r="G44" s="16"/>
      <c r="H44" s="45">
        <f t="shared" si="1"/>
        <v>1260</v>
      </c>
    </row>
    <row r="45" spans="1:8" ht="15.75" thickBot="1" x14ac:dyDescent="0.3">
      <c r="A45" s="61" t="s">
        <v>28</v>
      </c>
      <c r="B45" s="62"/>
      <c r="C45" s="50">
        <f t="shared" ref="C45:H45" si="2">SUM(C8:C44)</f>
        <v>37485</v>
      </c>
      <c r="D45" s="50">
        <f t="shared" si="2"/>
        <v>202050.33000000002</v>
      </c>
      <c r="E45" s="50">
        <f t="shared" si="2"/>
        <v>1715652</v>
      </c>
      <c r="F45" s="50">
        <f t="shared" si="2"/>
        <v>1700975.6</v>
      </c>
      <c r="G45" s="50">
        <f t="shared" si="2"/>
        <v>37485</v>
      </c>
      <c r="H45" s="51">
        <f t="shared" si="2"/>
        <v>216726.73</v>
      </c>
    </row>
  </sheetData>
  <mergeCells count="10">
    <mergeCell ref="E6:E7"/>
    <mergeCell ref="F6:F7"/>
    <mergeCell ref="G6:H6"/>
    <mergeCell ref="F2:H2"/>
    <mergeCell ref="A45:B45"/>
    <mergeCell ref="A2:B2"/>
    <mergeCell ref="A6:A7"/>
    <mergeCell ref="B6:B7"/>
    <mergeCell ref="C6:D6"/>
    <mergeCell ref="B34:C34"/>
  </mergeCells>
  <printOptions horizontalCentered="1"/>
  <pageMargins left="0.39370078740157483" right="0.19685039370078741" top="0" bottom="0.74803149606299213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cp:lastModifiedBy>Вера Макаровна</cp:lastModifiedBy>
  <cp:lastPrinted>2023-04-08T11:30:33Z</cp:lastPrinted>
  <dcterms:created xsi:type="dcterms:W3CDTF">2021-03-19T13:38:26Z</dcterms:created>
  <dcterms:modified xsi:type="dcterms:W3CDTF">2023-04-08T11:31:42Z</dcterms:modified>
</cp:coreProperties>
</file>